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812BA2F8-F0E1-4615-A1C0-20865A1A574B}" xr6:coauthVersionLast="43" xr6:coauthVersionMax="43" xr10:uidLastSave="{00000000-0000-0000-0000-000000000000}"/>
  <bookViews>
    <workbookView xWindow="-120" yWindow="-120" windowWidth="20730" windowHeight="11160" xr2:uid="{4027A648-328A-4BEF-8874-2204E7106E9C}"/>
  </bookViews>
  <sheets>
    <sheet name="Sheet1" sheetId="1" r:id="rId1"/>
    <sheet name="per type" sheetId="2" r:id="rId2"/>
    <sheet name="tabl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P397" i="1" l="1"/>
  <c r="CB397" i="1"/>
  <c r="AY436" i="1" l="1"/>
  <c r="AY424" i="1"/>
  <c r="BR403" i="1"/>
  <c r="BR400" i="1"/>
  <c r="CA397" i="1"/>
  <c r="BS403" i="1" s="1"/>
  <c r="BZ397" i="1"/>
  <c r="BT403" i="1" s="1"/>
  <c r="BY397" i="1"/>
  <c r="BU403" i="1" s="1"/>
  <c r="BX397" i="1"/>
  <c r="BR402" i="1" s="1"/>
  <c r="BW397" i="1"/>
  <c r="BS402" i="1" s="1"/>
  <c r="BV397" i="1"/>
  <c r="BT402" i="1" s="1"/>
  <c r="BU397" i="1"/>
  <c r="BU402" i="1" s="1"/>
  <c r="BT397" i="1"/>
  <c r="BR401" i="1" s="1"/>
  <c r="BS397" i="1"/>
  <c r="BS401" i="1" s="1"/>
  <c r="BR397" i="1"/>
  <c r="BT401" i="1" s="1"/>
  <c r="BQ397" i="1"/>
  <c r="BU401" i="1" s="1"/>
  <c r="BO397" i="1"/>
  <c r="BS400" i="1" s="1"/>
  <c r="BN397" i="1"/>
  <c r="BT400" i="1" s="1"/>
  <c r="BM397" i="1"/>
  <c r="BU400" i="1" s="1"/>
  <c r="BW403" i="1" l="1"/>
  <c r="BW402" i="1"/>
  <c r="BZ402" i="1" s="1"/>
  <c r="BW400" i="1"/>
  <c r="BZ400" i="1" s="1"/>
  <c r="BW401" i="1"/>
  <c r="BZ401" i="1" s="1"/>
  <c r="AY425" i="1"/>
  <c r="AY423" i="1"/>
  <c r="AY433" i="1"/>
  <c r="AY430" i="1"/>
  <c r="AY429" i="1"/>
  <c r="AY431" i="1"/>
  <c r="AY432" i="1"/>
  <c r="AY428" i="1"/>
  <c r="AY435" i="1"/>
  <c r="AY434" i="1"/>
  <c r="AY427" i="1"/>
  <c r="AY426" i="1"/>
  <c r="AY422" i="1"/>
  <c r="AY421" i="1"/>
  <c r="AF429" i="1" s="1"/>
  <c r="X402" i="1"/>
  <c r="Y400" i="1"/>
  <c r="Y402" i="1"/>
  <c r="Z401" i="1"/>
  <c r="X400" i="1"/>
  <c r="Z400" i="1"/>
  <c r="Z402" i="1"/>
  <c r="X401" i="1"/>
  <c r="Y401" i="1"/>
  <c r="BK397" i="1"/>
  <c r="BJ397" i="1"/>
  <c r="BI397" i="1"/>
  <c r="BF402" i="1" s="1"/>
  <c r="BH397" i="1"/>
  <c r="BF401" i="1" s="1"/>
  <c r="BG397" i="1"/>
  <c r="BF400" i="1" s="1"/>
  <c r="BF397" i="1"/>
  <c r="BE403" i="1" s="1"/>
  <c r="BE397" i="1"/>
  <c r="BE402" i="1" s="1"/>
  <c r="BD397" i="1"/>
  <c r="BE401" i="1" s="1"/>
  <c r="BC397" i="1"/>
  <c r="BE400" i="1" s="1"/>
  <c r="AF428" i="1" l="1"/>
  <c r="AF430" i="1"/>
  <c r="BE404" i="1"/>
  <c r="BF404" i="1"/>
  <c r="AF432" i="1" l="1"/>
  <c r="AH429" i="1" s="1"/>
  <c r="AH430" i="1" l="1"/>
  <c r="AH428" i="1"/>
</calcChain>
</file>

<file path=xl/sharedStrings.xml><?xml version="1.0" encoding="utf-8"?>
<sst xmlns="http://schemas.openxmlformats.org/spreadsheetml/2006/main" count="2132" uniqueCount="368">
  <si>
    <t>Aamsveen</t>
  </si>
  <si>
    <t>Witte Veen</t>
  </si>
  <si>
    <t>Groote Peel</t>
  </si>
  <si>
    <t>Achter de Voort, Agelerbroek en Volterbroek</t>
  </si>
  <si>
    <t>Alde Feanen</t>
  </si>
  <si>
    <t>Bakkeveense Duinen</t>
  </si>
  <si>
    <t>Bargerveen</t>
  </si>
  <si>
    <t>Bekendelle</t>
  </si>
  <si>
    <t>Bemelerberg en Schiepersberg</t>
  </si>
  <si>
    <t>Bergvennen en Brecklenkampse Veld</t>
  </si>
  <si>
    <t>Biesbosch</t>
  </si>
  <si>
    <t>Boetelerveld</t>
  </si>
  <si>
    <t>Borkeld</t>
  </si>
  <si>
    <t>Boschhuizerbergen</t>
  </si>
  <si>
    <t>Botshol</t>
  </si>
  <si>
    <t>Brabantse Wal</t>
  </si>
  <si>
    <t>Brunssummerheide</t>
  </si>
  <si>
    <t>Bruuk</t>
  </si>
  <si>
    <t>Bunder- en Elsloerbos</t>
  </si>
  <si>
    <t>Buurserzand en Haaksbergerveen</t>
  </si>
  <si>
    <t>Coepelduynen</t>
  </si>
  <si>
    <t>Dinkelland</t>
  </si>
  <si>
    <t>Drentsche Aa</t>
  </si>
  <si>
    <t>Drents-Friese wold en Leggerlerveld</t>
  </si>
  <si>
    <t>Drouwenerzand</t>
  </si>
  <si>
    <t>Duinen Ameland</t>
  </si>
  <si>
    <t>Duinen Den Helder - Callantsoog</t>
  </si>
  <si>
    <t>Duinen Goeree en Kwade Hoek</t>
  </si>
  <si>
    <t>Duinen Schiermonnikoog</t>
  </si>
  <si>
    <t>Duinen Terschelling</t>
  </si>
  <si>
    <t>Duinen Texel, Waal en Burg, Dijkmanshuizen</t>
  </si>
  <si>
    <t>Duinen van Schoorl</t>
  </si>
  <si>
    <t>Duinen Vlieland</t>
  </si>
  <si>
    <t>Dwingelderveld</t>
  </si>
  <si>
    <t>Eilandspolder</t>
  </si>
  <si>
    <t>Elperstroom</t>
  </si>
  <si>
    <t>Engbertsdijkvenen</t>
  </si>
  <si>
    <t>Fochteloërveen en Esmeer</t>
  </si>
  <si>
    <t>Gelderse Poort</t>
  </si>
  <si>
    <t>Geleenbeekdal</t>
  </si>
  <si>
    <t>Geuldal</t>
  </si>
  <si>
    <t>Grensmaas</t>
  </si>
  <si>
    <t>Grevelingen</t>
  </si>
  <si>
    <t>Groote Gat</t>
  </si>
  <si>
    <t>Groote heide - de plateaux</t>
  </si>
  <si>
    <t>Groote Wielen</t>
  </si>
  <si>
    <t>Haringvliet</t>
  </si>
  <si>
    <t>Hollands Diep (oeverlanden)</t>
  </si>
  <si>
    <t>Ilperveld, Oostzanerveld, Varkensland</t>
  </si>
  <si>
    <t>Kampina en Oisterwijkse bossen en Vennen</t>
  </si>
  <si>
    <t>Kempenland West</t>
  </si>
  <si>
    <t>Kennemerland Zuid</t>
  </si>
  <si>
    <t>Kolland en Overlangbroek</t>
  </si>
  <si>
    <t>Kop van Schouwen</t>
  </si>
  <si>
    <t>Korenburgerveen</t>
  </si>
  <si>
    <t>Krammer Volkerak</t>
  </si>
  <si>
    <t>Kunderberg</t>
  </si>
  <si>
    <t>Landgoederen Brummen</t>
  </si>
  <si>
    <t>Landgoederen Oldenzaal</t>
  </si>
  <si>
    <t>Langstraat bij Sprang-Capelle</t>
  </si>
  <si>
    <t>Lemselermaten</t>
  </si>
  <si>
    <t>Leudal</t>
  </si>
  <si>
    <t>Lieftinghsbroek</t>
  </si>
  <si>
    <t>Loevestein, Pompveld, Kornsche Boezem</t>
  </si>
  <si>
    <t>Lonnekermeer</t>
  </si>
  <si>
    <t>Loonse en Drunense duinen, de Brand en de Leemkuilen</t>
  </si>
  <si>
    <t>Maasduinen</t>
  </si>
  <si>
    <t>Manteling van Walcheren</t>
  </si>
  <si>
    <t>Mantingerbos</t>
  </si>
  <si>
    <t>Mantingerzand</t>
  </si>
  <si>
    <t>Mariapeel en Deurnese Peel</t>
  </si>
  <si>
    <t>Markermeer en IJmeer</t>
  </si>
  <si>
    <t>Meijendel en Berkheide</t>
  </si>
  <si>
    <t>Meinweg</t>
  </si>
  <si>
    <t>Naardermeer</t>
  </si>
  <si>
    <t>Nieuwkoopse plassen en de Haeck</t>
  </si>
  <si>
    <t>Noorbeemden en Hoogbos</t>
  </si>
  <si>
    <t>Noordhollands duinreservaat</t>
  </si>
  <si>
    <t>Noordzeekustzone</t>
  </si>
  <si>
    <t>Norgerholt</t>
  </si>
  <si>
    <t>Oeffeltermeent</t>
  </si>
  <si>
    <t>Olde Maten en Veerslootlanden</t>
  </si>
  <si>
    <t>Oostelijke vechtplassen</t>
  </si>
  <si>
    <t>Oosterschelde</t>
  </si>
  <si>
    <t>Oude Maas</t>
  </si>
  <si>
    <t>Oudegaasterbrekken, Gouden Bodem en Fluessen</t>
  </si>
  <si>
    <t>Polder Westzaan</t>
  </si>
  <si>
    <t>Regte heide en Rielse laag</t>
  </si>
  <si>
    <t>Roerdal</t>
  </si>
  <si>
    <t>Rottige Meenthe en Brandemeer</t>
  </si>
  <si>
    <t>Sallandse heuvelrug</t>
  </si>
  <si>
    <t>Sarsven en de Banen</t>
  </si>
  <si>
    <t>Savelsbos</t>
  </si>
  <si>
    <t>Solleveld</t>
  </si>
  <si>
    <t>Springendal en Dal van de Mosbeek</t>
  </si>
  <si>
    <t>St. Jansberg</t>
  </si>
  <si>
    <t>St. Pietersberg en Jekerdal</t>
  </si>
  <si>
    <t>Stelkampsveld (Beekvliet)</t>
  </si>
  <si>
    <t>Strabrechtse Heide en Beuven</t>
  </si>
  <si>
    <t>Swalmdal</t>
  </si>
  <si>
    <t>Uiterwaarden IJssel</t>
  </si>
  <si>
    <t>Uiterwaarden Lek</t>
  </si>
  <si>
    <t>Uiterwaarden Neder-Rijn</t>
  </si>
  <si>
    <t>Uiterwaarden Waal</t>
  </si>
  <si>
    <t>Ulvenhoutse Bosch</t>
  </si>
  <si>
    <t>Vecht en Beneden-regge</t>
  </si>
  <si>
    <t>Veluwe</t>
  </si>
  <si>
    <t xml:space="preserve">Vlijmens Ven, Moerputten Bossche Broek </t>
  </si>
  <si>
    <t>Voordelta</t>
  </si>
  <si>
    <t>Voornes duin</t>
  </si>
  <si>
    <t>Waddenzee</t>
  </si>
  <si>
    <t>Weerribben</t>
  </si>
  <si>
    <t>Weerter- en Budelerbergen</t>
  </si>
  <si>
    <t>Westduinpark en Wapendal</t>
  </si>
  <si>
    <t>Westerschelde</t>
  </si>
  <si>
    <t>Wieden</t>
  </si>
  <si>
    <t>Wierdense veld</t>
  </si>
  <si>
    <t>Wijnjeterperschar en Terwispeler Gro</t>
  </si>
  <si>
    <t>Willinks Weust</t>
  </si>
  <si>
    <t>Witterveld</t>
  </si>
  <si>
    <t>Wooldse Veen</t>
  </si>
  <si>
    <t>Wormer- en Jisperveld en Kalverpolder</t>
  </si>
  <si>
    <t>Zeldersche Driessen</t>
  </si>
  <si>
    <t>Zouweboezem</t>
  </si>
  <si>
    <t>Zuider Lingedijk - Diefdijk Zuid</t>
  </si>
  <si>
    <t>Zwanewater en Pettemerduinen</t>
  </si>
  <si>
    <t>Zwarte meer</t>
  </si>
  <si>
    <t>Zwarte water</t>
  </si>
  <si>
    <t>H1110</t>
  </si>
  <si>
    <t>H1130</t>
  </si>
  <si>
    <t>H1140</t>
  </si>
  <si>
    <t>H1160</t>
  </si>
  <si>
    <t>H1310</t>
  </si>
  <si>
    <t>H1320</t>
  </si>
  <si>
    <t>H1330</t>
  </si>
  <si>
    <t>H2110</t>
  </si>
  <si>
    <t>H2120</t>
  </si>
  <si>
    <t>H2130</t>
  </si>
  <si>
    <t>H2140</t>
  </si>
  <si>
    <t>H2150</t>
  </si>
  <si>
    <t>H2160</t>
  </si>
  <si>
    <t>H2170</t>
  </si>
  <si>
    <t>H2180</t>
  </si>
  <si>
    <t>H2190</t>
  </si>
  <si>
    <t>H2310</t>
  </si>
  <si>
    <t>H2320</t>
  </si>
  <si>
    <t>H2330</t>
  </si>
  <si>
    <t>H3110</t>
  </si>
  <si>
    <t>H3130</t>
  </si>
  <si>
    <t>H3140</t>
  </si>
  <si>
    <t>H3150</t>
  </si>
  <si>
    <t>H3160</t>
  </si>
  <si>
    <t>H3260</t>
  </si>
  <si>
    <t>H3270</t>
  </si>
  <si>
    <t>H4010</t>
  </si>
  <si>
    <t>H4030</t>
  </si>
  <si>
    <t>H5130</t>
  </si>
  <si>
    <t>H6110</t>
  </si>
  <si>
    <t>H6120</t>
  </si>
  <si>
    <t>H6130</t>
  </si>
  <si>
    <t>H6210</t>
  </si>
  <si>
    <t>H6230</t>
  </si>
  <si>
    <t>H6410</t>
  </si>
  <si>
    <t>H6430</t>
  </si>
  <si>
    <t>H6510</t>
  </si>
  <si>
    <t>H7110</t>
  </si>
  <si>
    <t>H7120</t>
  </si>
  <si>
    <t>H7140</t>
  </si>
  <si>
    <t>H7150</t>
  </si>
  <si>
    <t>H7210</t>
  </si>
  <si>
    <t>H7220</t>
  </si>
  <si>
    <t>H7230</t>
  </si>
  <si>
    <t>H9110</t>
  </si>
  <si>
    <t>H9120</t>
  </si>
  <si>
    <t>H9160</t>
  </si>
  <si>
    <t>H9190</t>
  </si>
  <si>
    <t>H91D0</t>
  </si>
  <si>
    <t>H91E0</t>
  </si>
  <si>
    <t>H91F0</t>
  </si>
  <si>
    <t>B</t>
  </si>
  <si>
    <t>D</t>
  </si>
  <si>
    <t>NL2003001</t>
  </si>
  <si>
    <t>C</t>
  </si>
  <si>
    <t>A</t>
  </si>
  <si>
    <t>NL3000044</t>
  </si>
  <si>
    <t>NL 1000003</t>
  </si>
  <si>
    <t>NL2003053</t>
  </si>
  <si>
    <t>NL2003052</t>
  </si>
  <si>
    <t>NL3000070</t>
  </si>
  <si>
    <t>n</t>
  </si>
  <si>
    <t>NL1000004</t>
  </si>
  <si>
    <t>sum</t>
  </si>
  <si>
    <t>sum update</t>
  </si>
  <si>
    <t>AA</t>
  </si>
  <si>
    <t>AB</t>
  </si>
  <si>
    <t>AC</t>
  </si>
  <si>
    <t>BA</t>
  </si>
  <si>
    <t>BB</t>
  </si>
  <si>
    <t>BC</t>
  </si>
  <si>
    <t>CA</t>
  </si>
  <si>
    <t>CB</t>
  </si>
  <si>
    <t>CC</t>
  </si>
  <si>
    <t>nA</t>
  </si>
  <si>
    <t>nB</t>
  </si>
  <si>
    <t>nC</t>
  </si>
  <si>
    <t>B weg</t>
  </si>
  <si>
    <t>C weg</t>
  </si>
  <si>
    <t>A weg</t>
  </si>
  <si>
    <t>n weg</t>
  </si>
  <si>
    <t>weg</t>
  </si>
  <si>
    <t>NL9801004</t>
  </si>
  <si>
    <t>NL2000002</t>
  </si>
  <si>
    <t>2013-09</t>
  </si>
  <si>
    <t>2018-01</t>
  </si>
  <si>
    <t>2015-09</t>
  </si>
  <si>
    <t>2011-09</t>
  </si>
  <si>
    <t>NL9801007</t>
  </si>
  <si>
    <t>NL1000026</t>
  </si>
  <si>
    <t>NL1000028</t>
  </si>
  <si>
    <t>NL1000029</t>
  </si>
  <si>
    <t>af</t>
  </si>
  <si>
    <t>bij</t>
  </si>
  <si>
    <t>´=</t>
  </si>
  <si>
    <t>NL2000008</t>
  </si>
  <si>
    <t>NL2003015</t>
  </si>
  <si>
    <t>NL3000401</t>
  </si>
  <si>
    <t>NL3009012</t>
  </si>
  <si>
    <t>2014-06</t>
  </si>
  <si>
    <t>NL9801009</t>
  </si>
  <si>
    <t>NL9801017</t>
  </si>
  <si>
    <t>2016-11</t>
  </si>
  <si>
    <t>NL9801018</t>
  </si>
  <si>
    <t>KWAL VERLIES</t>
  </si>
  <si>
    <t>KWAL GELIJK</t>
  </si>
  <si>
    <t>KWAL WINST</t>
  </si>
  <si>
    <t>NL9801019</t>
  </si>
  <si>
    <t>NL9801023</t>
  </si>
  <si>
    <t>NL9801036</t>
  </si>
  <si>
    <t>NL9801071</t>
  </si>
  <si>
    <t>Holtingerveld</t>
  </si>
  <si>
    <t>NL9801072</t>
  </si>
  <si>
    <t>NL9803011</t>
  </si>
  <si>
    <t>NL9803015</t>
  </si>
  <si>
    <t>%UNCHANGED</t>
  </si>
  <si>
    <t>%</t>
  </si>
  <si>
    <t>NL2003003</t>
  </si>
  <si>
    <t>NL2003005</t>
  </si>
  <si>
    <t>NL9801076</t>
  </si>
  <si>
    <t>NL2003006</t>
  </si>
  <si>
    <t>NL2003007</t>
  </si>
  <si>
    <t>NL3000040</t>
  </si>
  <si>
    <t>NL2003009</t>
  </si>
  <si>
    <t>NL9801016</t>
  </si>
  <si>
    <t>NL2003010</t>
  </si>
  <si>
    <t>NL9801044</t>
  </si>
  <si>
    <t>NL9801055</t>
  </si>
  <si>
    <t>NL2003011</t>
  </si>
  <si>
    <t>NL2003012</t>
  </si>
  <si>
    <t>NL1000030</t>
  </si>
  <si>
    <t>NL9801021</t>
  </si>
  <si>
    <t>NL2003014</t>
  </si>
  <si>
    <t>NL1000009</t>
  </si>
  <si>
    <t>NL9801079</t>
  </si>
  <si>
    <t>NL2003059</t>
  </si>
  <si>
    <t>NL2003060</t>
  </si>
  <si>
    <t>NL1000010</t>
  </si>
  <si>
    <t>NL2003061</t>
  </si>
  <si>
    <t>NL3004002</t>
  </si>
  <si>
    <t>NL9801024</t>
  </si>
  <si>
    <t>NL2003016</t>
  </si>
  <si>
    <t>NL9801041</t>
  </si>
  <si>
    <t>NL9801075</t>
  </si>
  <si>
    <t>NL4000021</t>
  </si>
  <si>
    <t>NL2003019</t>
  </si>
  <si>
    <t>NL2003020</t>
  </si>
  <si>
    <t>NL1000015</t>
  </si>
  <si>
    <t>NL2003021</t>
  </si>
  <si>
    <t>NL2003023</t>
  </si>
  <si>
    <t>NL1000022</t>
  </si>
  <si>
    <t>2007-03</t>
  </si>
  <si>
    <t>Binnenveld</t>
  </si>
  <si>
    <t>NL3009005</t>
  </si>
  <si>
    <t>NL3009006</t>
  </si>
  <si>
    <t>2004-02</t>
  </si>
  <si>
    <t>2018-12</t>
  </si>
  <si>
    <t>NL1000012</t>
  </si>
  <si>
    <t>NL2003024</t>
  </si>
  <si>
    <t>NL1000017</t>
  </si>
  <si>
    <t>NL1000021</t>
  </si>
  <si>
    <t>NL2003025</t>
  </si>
  <si>
    <t>NL3004005</t>
  </si>
  <si>
    <t>NL3004003</t>
  </si>
  <si>
    <t>NL2003026</t>
  </si>
  <si>
    <t>NL2003027</t>
  </si>
  <si>
    <t>NL9803039</t>
  </si>
  <si>
    <t>NL2003028</t>
  </si>
  <si>
    <t>NL3004001</t>
  </si>
  <si>
    <t>NL2003029</t>
  </si>
  <si>
    <t>NL9803030</t>
  </si>
  <si>
    <t>NL1000020</t>
  </si>
  <si>
    <t>NL2003031</t>
  </si>
  <si>
    <t>NL2003032</t>
  </si>
  <si>
    <t>NL2003017</t>
  </si>
  <si>
    <t>NL1000013</t>
  </si>
  <si>
    <t>NL3000061</t>
  </si>
  <si>
    <t>NL3000036</t>
  </si>
  <si>
    <t>NL2003033</t>
  </si>
  <si>
    <t>NL9801080</t>
  </si>
  <si>
    <t>NL2003034</t>
  </si>
  <si>
    <t>NL2003035</t>
  </si>
  <si>
    <t>NL2003063</t>
  </si>
  <si>
    <t>NL2003036</t>
  </si>
  <si>
    <t>NL9802001</t>
  </si>
  <si>
    <t>NL3009016</t>
  </si>
  <si>
    <t>NL2003037</t>
  </si>
  <si>
    <t>NL2003038</t>
  </si>
  <si>
    <t>NL2003040</t>
  </si>
  <si>
    <t>NL9803073</t>
  </si>
  <si>
    <t>NL2003042</t>
  </si>
  <si>
    <t>NL9803006</t>
  </si>
  <si>
    <t>NL2003043</t>
  </si>
  <si>
    <t>NL9801040</t>
  </si>
  <si>
    <t>NL1000016</t>
  </si>
  <si>
    <t>NL9801064</t>
  </si>
  <si>
    <t>NL3004004</t>
  </si>
  <si>
    <t>NL9801025</t>
  </si>
  <si>
    <t>NL2003044</t>
  </si>
  <si>
    <t>NL1000024</t>
  </si>
  <si>
    <t>NL2003045</t>
  </si>
  <si>
    <t>NL2003022</t>
  </si>
  <si>
    <t>NL2003030</t>
  </si>
  <si>
    <t>NL2003004</t>
  </si>
  <si>
    <t>NL2003041</t>
  </si>
  <si>
    <t>NL2003047</t>
  </si>
  <si>
    <t>NL2003050</t>
  </si>
  <si>
    <t>NL9801049</t>
  </si>
  <si>
    <t>NL4000017</t>
  </si>
  <si>
    <t>NL9803077</t>
  </si>
  <si>
    <t>NL1000001</t>
  </si>
  <si>
    <t>NL9801013</t>
  </si>
  <si>
    <t>NL2003064</t>
  </si>
  <si>
    <t>NL2003065</t>
  </si>
  <si>
    <t>NL1000014</t>
  </si>
  <si>
    <t>NL9803061</t>
  </si>
  <si>
    <t>NL2003051</t>
  </si>
  <si>
    <t>NL2003054</t>
  </si>
  <si>
    <t>NL2003055</t>
  </si>
  <si>
    <t>NL3004006</t>
  </si>
  <si>
    <t>NL3004007</t>
  </si>
  <si>
    <t>NL3000016</t>
  </si>
  <si>
    <t>NL1000005</t>
  </si>
  <si>
    <t>NL3000027</t>
  </si>
  <si>
    <t>2012-09</t>
  </si>
  <si>
    <t>2918-01</t>
  </si>
  <si>
    <t>Amerongse Bovenpolder</t>
  </si>
  <si>
    <t>Rijswaard en Kil van Hurwenen</t>
  </si>
  <si>
    <t>Ringselven en Kruispeel</t>
  </si>
  <si>
    <t>Lingegebied en Diefdijk-zuid</t>
  </si>
  <si>
    <t>Uiterwaarden Zwarte Water en Vecht</t>
  </si>
  <si>
    <t>Zwin en Kievittepolder</t>
  </si>
  <si>
    <t>NL9802033</t>
  </si>
  <si>
    <t>Veluwerandmeren</t>
  </si>
  <si>
    <t>NL9802031</t>
  </si>
  <si>
    <t>change</t>
  </si>
  <si>
    <t>Kwaliteitsverlies</t>
  </si>
  <si>
    <t>Kwaliteit gelijk</t>
  </si>
  <si>
    <t>Kwaliteitswinst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</si>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</sst>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 textRotation="90"/>
    </xf>
    <xf numFmtId="0" fontId="4" fillId="0" borderId="0" xfId="0" applyFont="1" applyAlignment="1">
      <alignment textRotation="90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4" fillId="0" borderId="0" xfId="0" applyFont="1" applyAlignment="1">
      <alignment horizontal="center"/>
    </xf>
    <xf numFmtId="0" fontId="5" fillId="0" borderId="0" xfId="0" applyFont="1"/>
    <xf numFmtId="0" fontId="0" fillId="4" borderId="0" xfId="0" applyFill="1"/>
    <xf numFmtId="0" fontId="1" fillId="3" borderId="0" xfId="0" applyFont="1" applyFill="1"/>
    <xf numFmtId="0" fontId="4" fillId="0" borderId="0" xfId="0" applyFont="1" applyAlignment="1"/>
    <xf numFmtId="0" fontId="2" fillId="5" borderId="0" xfId="0" applyFont="1" applyFill="1"/>
    <xf numFmtId="0" fontId="2" fillId="5" borderId="0" xfId="0" applyFont="1" applyFill="1" applyAlignment="1">
      <alignment vertical="center"/>
    </xf>
    <xf numFmtId="0" fontId="0" fillId="5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5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GB" sz="900" b="1" i="0" baseline="0">
                <a:latin typeface="Arial" panose="020B0604020202020204" pitchFamily="34" charset="0"/>
              </a:rPr>
              <a:t>Kwaliteitsveranderingen 2004 &gt;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095761079102612E-2"/>
          <c:y val="0.14685523276078311"/>
          <c:w val="0.75039675283912266"/>
          <c:h val="0.702441425791910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Sheet1!$BR$399</c:f>
              <c:strCache>
                <c:ptCount val="1"/>
                <c:pt idx="0">
                  <c:v>weg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Sheet1!$BQ$400:$BQ$403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n</c:v>
                </c:pt>
              </c:strCache>
            </c:strRef>
          </c:cat>
          <c:val>
            <c:numRef>
              <c:f>Sheet1!$BR$400:$BR$403</c:f>
              <c:numCache>
                <c:formatCode>General</c:formatCode>
                <c:ptCount val="4"/>
                <c:pt idx="0">
                  <c:v>6</c:v>
                </c:pt>
                <c:pt idx="1">
                  <c:v>23</c:v>
                </c:pt>
                <c:pt idx="2">
                  <c:v>6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0-4F7C-802D-08B156666B3E}"/>
            </c:ext>
          </c:extLst>
        </c:ser>
        <c:ser>
          <c:idx val="1"/>
          <c:order val="1"/>
          <c:tx>
            <c:strRef>
              <c:f>Sheet1!$BS$399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Sheet1!$BQ$400:$BQ$403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n</c:v>
                </c:pt>
              </c:strCache>
            </c:strRef>
          </c:cat>
          <c:val>
            <c:numRef>
              <c:f>Sheet1!$BS$400:$BS$403</c:f>
              <c:numCache>
                <c:formatCode>General</c:formatCode>
                <c:ptCount val="4"/>
                <c:pt idx="0">
                  <c:v>51</c:v>
                </c:pt>
                <c:pt idx="1">
                  <c:v>126</c:v>
                </c:pt>
                <c:pt idx="2">
                  <c:v>33</c:v>
                </c:pt>
                <c:pt idx="3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0-4F7C-802D-08B156666B3E}"/>
            </c:ext>
          </c:extLst>
        </c:ser>
        <c:ser>
          <c:idx val="2"/>
          <c:order val="2"/>
          <c:tx>
            <c:strRef>
              <c:f>Sheet1!$BT$399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Sheet1!$BQ$400:$BQ$403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n</c:v>
                </c:pt>
              </c:strCache>
            </c:strRef>
          </c:cat>
          <c:val>
            <c:numRef>
              <c:f>Sheet1!$BT$400:$BT$403</c:f>
              <c:numCache>
                <c:formatCode>General</c:formatCode>
                <c:ptCount val="4"/>
                <c:pt idx="0">
                  <c:v>38</c:v>
                </c:pt>
                <c:pt idx="1">
                  <c:v>96</c:v>
                </c:pt>
                <c:pt idx="2">
                  <c:v>14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0-4F7C-802D-08B156666B3E}"/>
            </c:ext>
          </c:extLst>
        </c:ser>
        <c:ser>
          <c:idx val="3"/>
          <c:order val="3"/>
          <c:tx>
            <c:strRef>
              <c:f>Sheet1!$BU$399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Sheet1!$BQ$400:$BQ$403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n</c:v>
                </c:pt>
              </c:strCache>
            </c:strRef>
          </c:cat>
          <c:val>
            <c:numRef>
              <c:f>Sheet1!$BU$400:$BU$403</c:f>
              <c:numCache>
                <c:formatCode>General</c:formatCode>
                <c:ptCount val="4"/>
                <c:pt idx="0">
                  <c:v>66</c:v>
                </c:pt>
                <c:pt idx="1">
                  <c:v>102</c:v>
                </c:pt>
                <c:pt idx="2">
                  <c:v>17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30-4F7C-802D-08B156666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492432"/>
        <c:axId val="448491776"/>
      </c:barChart>
      <c:catAx>
        <c:axId val="448492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oorspronkelijke codering</a:t>
                </a:r>
              </a:p>
            </c:rich>
          </c:tx>
          <c:layout>
            <c:manualLayout>
              <c:xMode val="edge"/>
              <c:yMode val="edge"/>
              <c:x val="0.27614029015603825"/>
              <c:y val="0.909291359887412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48491776"/>
        <c:crosses val="autoZero"/>
        <c:auto val="1"/>
        <c:lblAlgn val="ctr"/>
        <c:lblOffset val="100"/>
        <c:noMultiLvlLbl val="0"/>
      </c:catAx>
      <c:valAx>
        <c:axId val="4484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4849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GB" sz="900" b="1" i="0" baseline="0">
                <a:latin typeface="Arial" panose="020B0604020202020204" pitchFamily="34" charset="0"/>
              </a:rPr>
              <a:t>Kwaliteits-codering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20898272671669"/>
          <c:y val="0.14048629337999416"/>
          <c:w val="0.72210159570761623"/>
          <c:h val="0.75129251790556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Sheet1!$BE$399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Sheet1!$BD$400:$BD$403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n</c:v>
                </c:pt>
              </c:strCache>
            </c:strRef>
          </c:cat>
          <c:val>
            <c:numRef>
              <c:f>Sheet1!$BE$400:$BE$403</c:f>
              <c:numCache>
                <c:formatCode>General</c:formatCode>
                <c:ptCount val="4"/>
                <c:pt idx="0">
                  <c:v>163</c:v>
                </c:pt>
                <c:pt idx="1">
                  <c:v>353</c:v>
                </c:pt>
                <c:pt idx="2">
                  <c:v>69</c:v>
                </c:pt>
                <c:pt idx="3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4-472F-94D2-775C306E8A06}"/>
            </c:ext>
          </c:extLst>
        </c:ser>
        <c:ser>
          <c:idx val="1"/>
          <c:order val="1"/>
          <c:tx>
            <c:strRef>
              <c:f>Sheet1!$BF$399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Sheet1!$BD$400:$BD$403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n</c:v>
                </c:pt>
              </c:strCache>
            </c:strRef>
          </c:cat>
          <c:val>
            <c:numRef>
              <c:f>Sheet1!$BF$400:$BF$403</c:f>
              <c:numCache>
                <c:formatCode>General</c:formatCode>
                <c:ptCount val="4"/>
                <c:pt idx="0">
                  <c:v>242</c:v>
                </c:pt>
                <c:pt idx="1">
                  <c:v>231</c:v>
                </c:pt>
                <c:pt idx="2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4-472F-94D2-775C306E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499320"/>
        <c:axId val="448495056"/>
      </c:barChart>
      <c:catAx>
        <c:axId val="44849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48495056"/>
        <c:crosses val="autoZero"/>
        <c:auto val="1"/>
        <c:lblAlgn val="ctr"/>
        <c:lblOffset val="100"/>
        <c:noMultiLvlLbl val="0"/>
      </c:catAx>
      <c:valAx>
        <c:axId val="44849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4849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Sheet1!$X$399</c:f>
              <c:strCache>
                <c:ptCount val="1"/>
                <c:pt idx="0">
                  <c:v>af</c:v>
                </c:pt>
              </c:strCache>
            </c:strRef>
          </c:tx>
          <c:spPr>
            <a:solidFill>
              <a:srgbClr val="FF0000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Sheet1!$W$400:$W$402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Sheet1!$X$400:$X$402</c:f>
              <c:numCache>
                <c:formatCode>General</c:formatCode>
                <c:ptCount val="3"/>
                <c:pt idx="0">
                  <c:v>95</c:v>
                </c:pt>
                <c:pt idx="1">
                  <c:v>149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C-44C0-BBD8-830F2F338321}"/>
            </c:ext>
          </c:extLst>
        </c:ser>
        <c:ser>
          <c:idx val="1"/>
          <c:order val="1"/>
          <c:tx>
            <c:strRef>
              <c:f>Sheet1!$Y$399</c:f>
              <c:strCache>
                <c:ptCount val="1"/>
                <c:pt idx="0">
                  <c:v>´=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Sheet1!$W$400:$W$402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Sheet1!$Y$400:$Y$402</c:f>
              <c:numCache>
                <c:formatCode>General</c:formatCode>
                <c:ptCount val="3"/>
                <c:pt idx="0">
                  <c:v>66</c:v>
                </c:pt>
                <c:pt idx="1">
                  <c:v>96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C-44C0-BBD8-830F2F338321}"/>
            </c:ext>
          </c:extLst>
        </c:ser>
        <c:ser>
          <c:idx val="2"/>
          <c:order val="2"/>
          <c:tx>
            <c:strRef>
              <c:f>Sheet1!$Z$399</c:f>
              <c:strCache>
                <c:ptCount val="1"/>
                <c:pt idx="0">
                  <c:v>bij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Sheet1!$W$400:$W$402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Sheet1!$Z$400:$Z$402</c:f>
              <c:numCache>
                <c:formatCode>General</c:formatCode>
                <c:ptCount val="3"/>
                <c:pt idx="0">
                  <c:v>176</c:v>
                </c:pt>
                <c:pt idx="1">
                  <c:v>99</c:v>
                </c:pt>
                <c:pt idx="2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4C-44C0-BBD8-830F2F338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69976"/>
        <c:axId val="348875552"/>
      </c:barChart>
      <c:catAx>
        <c:axId val="34886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75552"/>
        <c:crosses val="autoZero"/>
        <c:auto val="1"/>
        <c:lblAlgn val="ctr"/>
        <c:lblOffset val="100"/>
        <c:noMultiLvlLbl val="0"/>
      </c:catAx>
      <c:valAx>
        <c:axId val="34887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6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Sheet1!$AX$421:$AX$436</c:f>
              <c:strCache>
                <c:ptCount val="16"/>
                <c:pt idx="0">
                  <c:v>AA</c:v>
                </c:pt>
                <c:pt idx="1">
                  <c:v>AB</c:v>
                </c:pt>
                <c:pt idx="2">
                  <c:v>AC</c:v>
                </c:pt>
                <c:pt idx="3">
                  <c:v>A weg</c:v>
                </c:pt>
                <c:pt idx="4">
                  <c:v>BA</c:v>
                </c:pt>
                <c:pt idx="5">
                  <c:v>BB</c:v>
                </c:pt>
                <c:pt idx="6">
                  <c:v>BC</c:v>
                </c:pt>
                <c:pt idx="7">
                  <c:v>B weg</c:v>
                </c:pt>
                <c:pt idx="8">
                  <c:v>CA</c:v>
                </c:pt>
                <c:pt idx="9">
                  <c:v>CB</c:v>
                </c:pt>
                <c:pt idx="10">
                  <c:v>CC</c:v>
                </c:pt>
                <c:pt idx="11">
                  <c:v>C weg</c:v>
                </c:pt>
                <c:pt idx="12">
                  <c:v>nA</c:v>
                </c:pt>
                <c:pt idx="13">
                  <c:v>nB</c:v>
                </c:pt>
                <c:pt idx="14">
                  <c:v>nC</c:v>
                </c:pt>
                <c:pt idx="15">
                  <c:v>n weg</c:v>
                </c:pt>
              </c:strCache>
            </c:strRef>
          </c:cat>
          <c:val>
            <c:numRef>
              <c:f>Sheet1!$AY$421:$AY$436</c:f>
              <c:numCache>
                <c:formatCode>General</c:formatCode>
                <c:ptCount val="16"/>
                <c:pt idx="0">
                  <c:v>66</c:v>
                </c:pt>
                <c:pt idx="1">
                  <c:v>38</c:v>
                </c:pt>
                <c:pt idx="2">
                  <c:v>51</c:v>
                </c:pt>
                <c:pt idx="3">
                  <c:v>6</c:v>
                </c:pt>
                <c:pt idx="4">
                  <c:v>102</c:v>
                </c:pt>
                <c:pt idx="5">
                  <c:v>96</c:v>
                </c:pt>
                <c:pt idx="6">
                  <c:v>126</c:v>
                </c:pt>
                <c:pt idx="7">
                  <c:v>23</c:v>
                </c:pt>
                <c:pt idx="8">
                  <c:v>17</c:v>
                </c:pt>
                <c:pt idx="9">
                  <c:v>14</c:v>
                </c:pt>
                <c:pt idx="10">
                  <c:v>33</c:v>
                </c:pt>
                <c:pt idx="11">
                  <c:v>6</c:v>
                </c:pt>
                <c:pt idx="12">
                  <c:v>57</c:v>
                </c:pt>
                <c:pt idx="13">
                  <c:v>85</c:v>
                </c:pt>
                <c:pt idx="14">
                  <c:v>277</c:v>
                </c:pt>
                <c:pt idx="1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D-4D32-AE32-8B1605DD6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971472"/>
        <c:axId val="438969832"/>
      </c:barChart>
      <c:catAx>
        <c:axId val="43897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69832"/>
        <c:crosses val="autoZero"/>
        <c:auto val="1"/>
        <c:lblAlgn val="ctr"/>
        <c:lblOffset val="100"/>
        <c:noMultiLvlLbl val="0"/>
      </c:catAx>
      <c:valAx>
        <c:axId val="43896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7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type'!$C$2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type'!$B$3:$B$5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 type'!$C$3:$C$5</c:f>
              <c:numCache>
                <c:formatCode>General</c:formatCode>
                <c:ptCount val="3"/>
                <c:pt idx="0">
                  <c:v>4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5-457F-A033-71E396191262}"/>
            </c:ext>
          </c:extLst>
        </c:ser>
        <c:ser>
          <c:idx val="1"/>
          <c:order val="1"/>
          <c:tx>
            <c:strRef>
              <c:f>'per type'!$D$2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 type'!$B$3:$B$5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 type'!$D$3:$D$5</c:f>
              <c:numCache>
                <c:formatCode>General</c:formatCode>
                <c:ptCount val="3"/>
                <c:pt idx="0">
                  <c:v>3</c:v>
                </c:pt>
                <c:pt idx="1">
                  <c:v>14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95-457F-A033-71E396191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362264"/>
        <c:axId val="334362920"/>
      </c:barChart>
      <c:catAx>
        <c:axId val="33436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62920"/>
        <c:crosses val="autoZero"/>
        <c:auto val="1"/>
        <c:lblAlgn val="ctr"/>
        <c:lblOffset val="100"/>
        <c:noMultiLvlLbl val="0"/>
      </c:catAx>
      <c:valAx>
        <c:axId val="33436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6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type'!$H$2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type'!$G$3:$G$5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 type'!$H$3:$H$5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8-474C-A063-FB011DB581E3}"/>
            </c:ext>
          </c:extLst>
        </c:ser>
        <c:ser>
          <c:idx val="1"/>
          <c:order val="1"/>
          <c:tx>
            <c:strRef>
              <c:f>'per type'!$I$2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 type'!$G$3:$G$5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 type'!$I$3:$I$5</c:f>
              <c:numCache>
                <c:formatCode>General</c:formatCode>
                <c:ptCount val="3"/>
                <c:pt idx="0">
                  <c:v>6</c:v>
                </c:pt>
                <c:pt idx="1">
                  <c:v>11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8-474C-A063-FB011DB58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362264"/>
        <c:axId val="334362920"/>
      </c:barChart>
      <c:catAx>
        <c:axId val="33436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62920"/>
        <c:crosses val="autoZero"/>
        <c:auto val="1"/>
        <c:lblAlgn val="ctr"/>
        <c:lblOffset val="100"/>
        <c:noMultiLvlLbl val="0"/>
      </c:catAx>
      <c:valAx>
        <c:axId val="33436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6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type'!$M$2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type'!$L$3:$L$5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 type'!$M$3:$M$5</c:f>
              <c:numCache>
                <c:formatCode>General</c:formatCode>
                <c:ptCount val="3"/>
                <c:pt idx="0">
                  <c:v>0</c:v>
                </c:pt>
                <c:pt idx="1">
                  <c:v>12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7-46AF-801D-4DEECD369B32}"/>
            </c:ext>
          </c:extLst>
        </c:ser>
        <c:ser>
          <c:idx val="1"/>
          <c:order val="1"/>
          <c:tx>
            <c:strRef>
              <c:f>'per type'!$N$2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 type'!$L$3:$L$5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 type'!$N$3:$N$5</c:f>
              <c:numCache>
                <c:formatCode>General</c:formatCode>
                <c:ptCount val="3"/>
                <c:pt idx="0">
                  <c:v>4</c:v>
                </c:pt>
                <c:pt idx="1">
                  <c:v>7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7-46AF-801D-4DEECD369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362264"/>
        <c:axId val="334362920"/>
      </c:barChart>
      <c:catAx>
        <c:axId val="33436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62920"/>
        <c:crosses val="autoZero"/>
        <c:auto val="1"/>
        <c:lblAlgn val="ctr"/>
        <c:lblOffset val="100"/>
        <c:noMultiLvlLbl val="0"/>
      </c:catAx>
      <c:valAx>
        <c:axId val="33436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6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type'!$C$19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type'!$B$20:$B$22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 type'!$C$20:$C$22</c:f>
              <c:numCache>
                <c:formatCode>General</c:formatCode>
                <c:ptCount val="3"/>
                <c:pt idx="0">
                  <c:v>2</c:v>
                </c:pt>
                <c:pt idx="1">
                  <c:v>37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7-4800-B182-521D9E119F19}"/>
            </c:ext>
          </c:extLst>
        </c:ser>
        <c:ser>
          <c:idx val="1"/>
          <c:order val="1"/>
          <c:tx>
            <c:strRef>
              <c:f>'per type'!$D$19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 type'!$B$20:$B$22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 type'!$D$20:$D$22</c:f>
              <c:numCache>
                <c:formatCode>General</c:formatCode>
                <c:ptCount val="3"/>
                <c:pt idx="0">
                  <c:v>7</c:v>
                </c:pt>
                <c:pt idx="1">
                  <c:v>13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7-4800-B182-521D9E119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362264"/>
        <c:axId val="334362920"/>
      </c:barChart>
      <c:catAx>
        <c:axId val="33436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62920"/>
        <c:crosses val="autoZero"/>
        <c:auto val="1"/>
        <c:lblAlgn val="ctr"/>
        <c:lblOffset val="100"/>
        <c:noMultiLvlLbl val="0"/>
      </c:catAx>
      <c:valAx>
        <c:axId val="33436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6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type'!$H$19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type'!$G$20:$G$22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 type'!$H$20:$H$22</c:f>
              <c:numCache>
                <c:formatCode>General</c:formatCode>
                <c:ptCount val="3"/>
                <c:pt idx="0">
                  <c:v>4</c:v>
                </c:pt>
                <c:pt idx="1">
                  <c:v>13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A-42BC-8920-B75C44C5C2F5}"/>
            </c:ext>
          </c:extLst>
        </c:ser>
        <c:ser>
          <c:idx val="1"/>
          <c:order val="1"/>
          <c:tx>
            <c:strRef>
              <c:f>'per type'!$I$19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 type'!$G$20:$G$22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 type'!$I$20:$I$22</c:f>
              <c:numCache>
                <c:formatCode>General</c:formatCode>
                <c:ptCount val="3"/>
                <c:pt idx="0">
                  <c:v>8</c:v>
                </c:pt>
                <c:pt idx="1">
                  <c:v>12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A-42BC-8920-B75C44C5C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362264"/>
        <c:axId val="334362920"/>
      </c:barChart>
      <c:catAx>
        <c:axId val="33436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62920"/>
        <c:crosses val="autoZero"/>
        <c:auto val="1"/>
        <c:lblAlgn val="ctr"/>
        <c:lblOffset val="100"/>
        <c:noMultiLvlLbl val="0"/>
      </c:catAx>
      <c:valAx>
        <c:axId val="33436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6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142875</xdr:colOff>
      <xdr:row>404</xdr:row>
      <xdr:rowOff>52387</xdr:rowOff>
    </xdr:from>
    <xdr:to>
      <xdr:col>74</xdr:col>
      <xdr:colOff>133350</xdr:colOff>
      <xdr:row>415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9548B1-A912-4C3B-BC18-BE9028E78C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133349</xdr:colOff>
      <xdr:row>404</xdr:row>
      <xdr:rowOff>80962</xdr:rowOff>
    </xdr:from>
    <xdr:to>
      <xdr:col>55</xdr:col>
      <xdr:colOff>104774</xdr:colOff>
      <xdr:row>415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906A24-EA66-4E5C-91F0-77DCD71482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152400</xdr:colOff>
      <xdr:row>403</xdr:row>
      <xdr:rowOff>14287</xdr:rowOff>
    </xdr:from>
    <xdr:to>
      <xdr:col>25</xdr:col>
      <xdr:colOff>180974</xdr:colOff>
      <xdr:row>417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02A0C1-88A0-4B30-AE71-EC08D4651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54</xdr:col>
      <xdr:colOff>114300</xdr:colOff>
      <xdr:row>419</xdr:row>
      <xdr:rowOff>23812</xdr:rowOff>
    </xdr:from>
    <xdr:to>
      <xdr:col>79</xdr:col>
      <xdr:colOff>161925</xdr:colOff>
      <xdr:row>433</xdr:row>
      <xdr:rowOff>100012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1E40B1-B33A-4D07-9F5A-5542881FFF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152400</xdr:rowOff>
    </xdr:from>
    <xdr:to>
      <xdr:col>5</xdr:col>
      <xdr:colOff>85725</xdr:colOff>
      <xdr:row>14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E6C366-87CD-4B94-8DDE-C7AAB7331B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5</xdr:row>
      <xdr:rowOff>142875</xdr:rowOff>
    </xdr:from>
    <xdr:to>
      <xdr:col>10</xdr:col>
      <xdr:colOff>190500</xdr:colOff>
      <xdr:row>14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A599F8-7B85-47FD-B3FA-BE2147A06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352425</xdr:colOff>
      <xdr:row>5</xdr:row>
      <xdr:rowOff>152400</xdr:rowOff>
    </xdr:from>
    <xdr:to>
      <xdr:col>15</xdr:col>
      <xdr:colOff>323850</xdr:colOff>
      <xdr:row>14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000733-B078-412F-9988-E6599ACB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23</xdr:row>
      <xdr:rowOff>0</xdr:rowOff>
    </xdr:from>
    <xdr:to>
      <xdr:col>5</xdr:col>
      <xdr:colOff>0</xdr:colOff>
      <xdr:row>32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CE95C3A-A999-4C2B-9652-D6418CC2B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123825</xdr:colOff>
      <xdr:row>23</xdr:row>
      <xdr:rowOff>28575</xdr:rowOff>
    </xdr:from>
    <xdr:to>
      <xdr:col>10</xdr:col>
      <xdr:colOff>95250</xdr:colOff>
      <xdr:row>32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46057FD-91BE-4FF0-B4C0-D49A78395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6292-7A88-4A46-A445-10478C92C5DA}">
  <dimension ref="A1:CB436"/>
  <sheetViews>
    <sheetView tabSelected="1" workbookViewId="0">
      <pane ySplit="1" topLeftCell="A2" activePane="bottomLeft" state="frozen"/>
      <selection pane="bottomLeft" activeCell="AS424" sqref="AS424"/>
    </sheetView>
  </sheetViews>
  <sheetFormatPr defaultRowHeight="15" x14ac:dyDescent="0.25"/>
  <cols>
    <col min="2" max="2" width="10.5703125" customWidth="1"/>
    <col min="3" max="31" width="2.7109375" customWidth="1"/>
    <col min="32" max="32" width="3.5703125" customWidth="1"/>
    <col min="33" max="54" width="2.7109375" customWidth="1"/>
    <col min="55" max="57" width="2.7109375" style="3" customWidth="1"/>
    <col min="58" max="58" width="4" style="3" customWidth="1"/>
    <col min="59" max="60" width="2.7109375" style="3" customWidth="1"/>
    <col min="61" max="61" width="3.28515625" style="3" customWidth="1"/>
    <col min="62" max="63" width="3.42578125" style="3" customWidth="1"/>
    <col min="64" max="88" width="2.7109375" customWidth="1"/>
  </cols>
  <sheetData>
    <row r="1" spans="1:80" s="5" customFormat="1" ht="54.75" x14ac:dyDescent="0.2">
      <c r="A1" s="4"/>
      <c r="C1" s="5" t="s">
        <v>128</v>
      </c>
      <c r="D1" s="5" t="s">
        <v>129</v>
      </c>
      <c r="E1" s="5" t="s">
        <v>130</v>
      </c>
      <c r="F1" s="5" t="s">
        <v>131</v>
      </c>
      <c r="G1" s="5" t="s">
        <v>132</v>
      </c>
      <c r="H1" s="5" t="s">
        <v>133</v>
      </c>
      <c r="I1" s="5" t="s">
        <v>134</v>
      </c>
      <c r="J1" s="5" t="s">
        <v>135</v>
      </c>
      <c r="K1" s="5" t="s">
        <v>136</v>
      </c>
      <c r="L1" s="5" t="s">
        <v>137</v>
      </c>
      <c r="M1" s="5" t="s">
        <v>138</v>
      </c>
      <c r="N1" s="5" t="s">
        <v>139</v>
      </c>
      <c r="O1" s="5" t="s">
        <v>140</v>
      </c>
      <c r="P1" s="5" t="s">
        <v>141</v>
      </c>
      <c r="Q1" s="5" t="s">
        <v>142</v>
      </c>
      <c r="R1" s="5" t="s">
        <v>143</v>
      </c>
      <c r="S1" s="5" t="s">
        <v>144</v>
      </c>
      <c r="T1" s="5" t="s">
        <v>145</v>
      </c>
      <c r="U1" s="5" t="s">
        <v>146</v>
      </c>
      <c r="V1" s="5" t="s">
        <v>147</v>
      </c>
      <c r="W1" s="5" t="s">
        <v>148</v>
      </c>
      <c r="X1" s="5" t="s">
        <v>149</v>
      </c>
      <c r="Y1" s="5" t="s">
        <v>150</v>
      </c>
      <c r="Z1" s="5" t="s">
        <v>151</v>
      </c>
      <c r="AA1" s="5" t="s">
        <v>152</v>
      </c>
      <c r="AB1" s="5" t="s">
        <v>153</v>
      </c>
      <c r="AC1" s="5" t="s">
        <v>154</v>
      </c>
      <c r="AD1" s="5" t="s">
        <v>155</v>
      </c>
      <c r="AE1" s="5" t="s">
        <v>156</v>
      </c>
      <c r="AF1" s="5" t="s">
        <v>157</v>
      </c>
      <c r="AG1" s="5" t="s">
        <v>158</v>
      </c>
      <c r="AH1" s="5" t="s">
        <v>159</v>
      </c>
      <c r="AI1" s="5" t="s">
        <v>160</v>
      </c>
      <c r="AJ1" s="5" t="s">
        <v>161</v>
      </c>
      <c r="AK1" s="5" t="s">
        <v>162</v>
      </c>
      <c r="AL1" s="5" t="s">
        <v>163</v>
      </c>
      <c r="AM1" s="5" t="s">
        <v>164</v>
      </c>
      <c r="AN1" s="5" t="s">
        <v>165</v>
      </c>
      <c r="AO1" s="5" t="s">
        <v>166</v>
      </c>
      <c r="AP1" s="5" t="s">
        <v>167</v>
      </c>
      <c r="AQ1" s="5" t="s">
        <v>168</v>
      </c>
      <c r="AR1" s="5" t="s">
        <v>169</v>
      </c>
      <c r="AS1" s="5" t="s">
        <v>170</v>
      </c>
      <c r="AT1" s="5" t="s">
        <v>171</v>
      </c>
      <c r="AU1" s="5" t="s">
        <v>172</v>
      </c>
      <c r="AV1" s="5" t="s">
        <v>173</v>
      </c>
      <c r="AW1" s="5" t="s">
        <v>174</v>
      </c>
      <c r="AX1" s="5" t="s">
        <v>175</v>
      </c>
      <c r="AY1" s="5" t="s">
        <v>176</v>
      </c>
      <c r="AZ1" s="5" t="s">
        <v>177</v>
      </c>
      <c r="BA1" s="5" t="s">
        <v>178</v>
      </c>
      <c r="BC1" s="9" t="s">
        <v>183</v>
      </c>
      <c r="BD1" s="9" t="s">
        <v>179</v>
      </c>
      <c r="BE1" s="9" t="s">
        <v>182</v>
      </c>
      <c r="BF1" s="9" t="s">
        <v>189</v>
      </c>
      <c r="BG1" s="9" t="s">
        <v>183</v>
      </c>
      <c r="BH1" s="9" t="s">
        <v>179</v>
      </c>
      <c r="BI1" s="9" t="s">
        <v>182</v>
      </c>
      <c r="BJ1" s="5" t="s">
        <v>191</v>
      </c>
      <c r="BK1" s="5" t="s">
        <v>192</v>
      </c>
      <c r="BM1" s="5" t="s">
        <v>193</v>
      </c>
      <c r="BN1" s="5" t="s">
        <v>194</v>
      </c>
      <c r="BO1" s="5" t="s">
        <v>195</v>
      </c>
      <c r="BP1" s="5" t="s">
        <v>207</v>
      </c>
      <c r="BQ1" s="5" t="s">
        <v>196</v>
      </c>
      <c r="BR1" s="5" t="s">
        <v>197</v>
      </c>
      <c r="BS1" s="5" t="s">
        <v>198</v>
      </c>
      <c r="BT1" s="5" t="s">
        <v>205</v>
      </c>
      <c r="BU1" s="5" t="s">
        <v>199</v>
      </c>
      <c r="BV1" s="5" t="s">
        <v>200</v>
      </c>
      <c r="BW1" s="5" t="s">
        <v>201</v>
      </c>
      <c r="BX1" s="5" t="s">
        <v>206</v>
      </c>
      <c r="BY1" s="5" t="s">
        <v>202</v>
      </c>
      <c r="BZ1" s="5" t="s">
        <v>203</v>
      </c>
      <c r="CA1" s="5" t="s">
        <v>204</v>
      </c>
      <c r="CB1" s="5" t="s">
        <v>208</v>
      </c>
    </row>
    <row r="2" spans="1:80" ht="12.75" customHeight="1" x14ac:dyDescent="0.25">
      <c r="A2" s="3" t="s">
        <v>181</v>
      </c>
      <c r="B2" s="1" t="s">
        <v>0</v>
      </c>
      <c r="AC2" t="s">
        <v>179</v>
      </c>
      <c r="AD2" t="s">
        <v>179</v>
      </c>
      <c r="AJ2" t="s">
        <v>179</v>
      </c>
      <c r="AO2" t="s">
        <v>179</v>
      </c>
      <c r="AY2" s="6" t="s">
        <v>179</v>
      </c>
      <c r="AZ2" t="s">
        <v>180</v>
      </c>
      <c r="BD2" s="3">
        <v>5</v>
      </c>
      <c r="BF2" s="3">
        <v>1</v>
      </c>
      <c r="BJ2" s="3">
        <v>6</v>
      </c>
    </row>
    <row r="3" spans="1:80" ht="12.75" customHeight="1" x14ac:dyDescent="0.25">
      <c r="A3" s="3"/>
      <c r="B3" s="1" t="s">
        <v>214</v>
      </c>
      <c r="W3" t="s">
        <v>182</v>
      </c>
      <c r="AC3" t="s">
        <v>179</v>
      </c>
      <c r="AD3" t="s">
        <v>179</v>
      </c>
      <c r="AJ3" t="s">
        <v>182</v>
      </c>
      <c r="AK3" t="s">
        <v>182</v>
      </c>
      <c r="AN3" t="s">
        <v>179</v>
      </c>
      <c r="AO3" t="s">
        <v>179</v>
      </c>
      <c r="AV3" t="s">
        <v>182</v>
      </c>
      <c r="AY3" s="7"/>
      <c r="AZ3" t="s">
        <v>182</v>
      </c>
      <c r="BH3" s="3">
        <v>4</v>
      </c>
      <c r="BI3" s="3">
        <v>5</v>
      </c>
      <c r="BK3" s="3">
        <v>9</v>
      </c>
      <c r="BR3">
        <v>3</v>
      </c>
      <c r="BS3">
        <v>1</v>
      </c>
      <c r="BT3">
        <v>1</v>
      </c>
      <c r="BZ3">
        <v>1</v>
      </c>
      <c r="CA3">
        <v>4</v>
      </c>
    </row>
    <row r="4" spans="1:80" s="16" customFormat="1" ht="12.75" customHeight="1" x14ac:dyDescent="0.25">
      <c r="A4" s="14"/>
      <c r="B4" s="15"/>
      <c r="BC4" s="14"/>
      <c r="BD4" s="14"/>
      <c r="BE4" s="14"/>
      <c r="BF4" s="14"/>
      <c r="BG4" s="14"/>
      <c r="BH4" s="14"/>
      <c r="BI4" s="14"/>
      <c r="BJ4" s="14"/>
      <c r="BK4" s="14"/>
    </row>
    <row r="5" spans="1:80" ht="12.75" customHeight="1" x14ac:dyDescent="0.25">
      <c r="A5" s="3" t="s">
        <v>245</v>
      </c>
      <c r="B5" s="1" t="s">
        <v>3</v>
      </c>
      <c r="W5" s="11" t="s">
        <v>179</v>
      </c>
      <c r="AK5" s="8"/>
      <c r="AW5" s="6" t="s">
        <v>183</v>
      </c>
      <c r="AZ5" t="s">
        <v>179</v>
      </c>
      <c r="BC5" s="3">
        <v>1</v>
      </c>
      <c r="BD5" s="3">
        <v>2</v>
      </c>
      <c r="BF5" s="3">
        <v>1</v>
      </c>
      <c r="BJ5" s="3">
        <v>4</v>
      </c>
    </row>
    <row r="6" spans="1:80" ht="12.75" customHeight="1" x14ac:dyDescent="0.25">
      <c r="B6" s="1" t="s">
        <v>213</v>
      </c>
      <c r="W6" t="s">
        <v>182</v>
      </c>
      <c r="AC6" t="s">
        <v>182</v>
      </c>
      <c r="AD6" t="s">
        <v>182</v>
      </c>
      <c r="AK6" t="s">
        <v>182</v>
      </c>
      <c r="AQ6" t="s">
        <v>182</v>
      </c>
      <c r="AV6" t="s">
        <v>182</v>
      </c>
      <c r="AW6" t="s">
        <v>179</v>
      </c>
      <c r="AZ6" t="s">
        <v>179</v>
      </c>
      <c r="BH6" s="3">
        <v>2</v>
      </c>
      <c r="BI6" s="3">
        <v>6</v>
      </c>
      <c r="BK6" s="3">
        <v>8</v>
      </c>
      <c r="BN6">
        <v>1</v>
      </c>
      <c r="BR6">
        <v>1</v>
      </c>
      <c r="BS6">
        <v>1</v>
      </c>
      <c r="CA6">
        <v>5</v>
      </c>
    </row>
    <row r="7" spans="1:80" s="16" customFormat="1" ht="12.75" customHeight="1" x14ac:dyDescent="0.25">
      <c r="B7" s="15"/>
      <c r="BC7" s="14"/>
      <c r="BD7" s="14"/>
      <c r="BE7" s="14"/>
      <c r="BF7" s="14"/>
      <c r="BG7" s="14"/>
      <c r="BH7" s="14"/>
      <c r="BI7" s="14"/>
      <c r="BJ7" s="14"/>
      <c r="BK7" s="14"/>
    </row>
    <row r="8" spans="1:80" ht="12.75" customHeight="1" x14ac:dyDescent="0.25">
      <c r="A8" s="3" t="s">
        <v>184</v>
      </c>
      <c r="B8" s="1" t="s">
        <v>4</v>
      </c>
      <c r="Y8" t="s">
        <v>183</v>
      </c>
      <c r="AC8" t="s">
        <v>180</v>
      </c>
      <c r="AK8" t="s">
        <v>179</v>
      </c>
      <c r="AP8" t="s">
        <v>179</v>
      </c>
      <c r="AR8" s="6" t="s">
        <v>179</v>
      </c>
      <c r="AY8" s="6" t="s">
        <v>183</v>
      </c>
      <c r="BC8" s="3">
        <v>2</v>
      </c>
      <c r="BD8" s="3">
        <v>3</v>
      </c>
      <c r="BF8" s="3">
        <v>1</v>
      </c>
      <c r="BJ8" s="3">
        <v>6</v>
      </c>
    </row>
    <row r="9" spans="1:80" ht="12.75" customHeight="1" x14ac:dyDescent="0.25">
      <c r="B9" s="1" t="s">
        <v>279</v>
      </c>
      <c r="Y9" t="s">
        <v>183</v>
      </c>
      <c r="AK9" t="s">
        <v>179</v>
      </c>
      <c r="AP9" t="s">
        <v>179</v>
      </c>
      <c r="AR9" t="s">
        <v>179</v>
      </c>
      <c r="AY9" t="s">
        <v>183</v>
      </c>
      <c r="BG9" s="3">
        <v>2</v>
      </c>
      <c r="BH9" s="3">
        <v>3</v>
      </c>
      <c r="BK9" s="3">
        <v>5</v>
      </c>
      <c r="BM9">
        <v>2</v>
      </c>
      <c r="BR9">
        <v>3</v>
      </c>
      <c r="CB9">
        <v>1</v>
      </c>
    </row>
    <row r="10" spans="1:80" s="16" customFormat="1" ht="12.75" customHeight="1" x14ac:dyDescent="0.25">
      <c r="B10" s="15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80" ht="12.75" customHeight="1" x14ac:dyDescent="0.25">
      <c r="A11" s="3" t="s">
        <v>210</v>
      </c>
      <c r="B11" s="1" t="s">
        <v>5</v>
      </c>
      <c r="S11" t="s">
        <v>179</v>
      </c>
      <c r="T11" s="6" t="s">
        <v>179</v>
      </c>
      <c r="U11" t="s">
        <v>179</v>
      </c>
      <c r="BD11" s="3">
        <v>3</v>
      </c>
      <c r="BJ11" s="3">
        <v>3</v>
      </c>
    </row>
    <row r="12" spans="1:80" ht="12.75" customHeight="1" x14ac:dyDescent="0.25">
      <c r="A12" s="3"/>
      <c r="B12" s="1" t="s">
        <v>213</v>
      </c>
      <c r="S12" t="s">
        <v>182</v>
      </c>
      <c r="T12" t="s">
        <v>183</v>
      </c>
      <c r="U12" t="s">
        <v>182</v>
      </c>
      <c r="W12" t="s">
        <v>182</v>
      </c>
      <c r="Z12" t="s">
        <v>182</v>
      </c>
      <c r="AC12" t="s">
        <v>182</v>
      </c>
      <c r="AD12" t="s">
        <v>182</v>
      </c>
      <c r="AJ12" t="s">
        <v>182</v>
      </c>
      <c r="AN12" t="s">
        <v>182</v>
      </c>
      <c r="AQ12" t="s">
        <v>182</v>
      </c>
      <c r="BG12" s="3">
        <v>1</v>
      </c>
      <c r="BI12" s="3">
        <v>9</v>
      </c>
      <c r="BK12" s="3">
        <v>10</v>
      </c>
      <c r="BQ12">
        <v>1</v>
      </c>
      <c r="BS12">
        <v>2</v>
      </c>
      <c r="CA12">
        <v>7</v>
      </c>
    </row>
    <row r="13" spans="1:80" s="16" customFormat="1" ht="12.75" customHeight="1" x14ac:dyDescent="0.25">
      <c r="A13" s="14"/>
      <c r="B13" s="15"/>
      <c r="BC13" s="14"/>
      <c r="BD13" s="14"/>
      <c r="BE13" s="14"/>
      <c r="BF13" s="14"/>
      <c r="BG13" s="14"/>
      <c r="BH13" s="14"/>
      <c r="BI13" s="14"/>
      <c r="BJ13" s="14"/>
      <c r="BK13" s="14"/>
    </row>
    <row r="14" spans="1:80" ht="12.75" customHeight="1" x14ac:dyDescent="0.25">
      <c r="A14" s="3" t="s">
        <v>211</v>
      </c>
      <c r="B14" s="1" t="s">
        <v>6</v>
      </c>
      <c r="AC14" t="s">
        <v>179</v>
      </c>
      <c r="AD14" t="s">
        <v>183</v>
      </c>
      <c r="AJ14" t="s">
        <v>183</v>
      </c>
      <c r="AN14" s="6" t="s">
        <v>179</v>
      </c>
      <c r="AO14" t="s">
        <v>179</v>
      </c>
      <c r="BC14" s="3">
        <v>2</v>
      </c>
      <c r="BD14" s="3">
        <v>3</v>
      </c>
      <c r="BJ14" s="3">
        <v>5</v>
      </c>
    </row>
    <row r="15" spans="1:80" ht="12.75" customHeight="1" x14ac:dyDescent="0.25">
      <c r="A15" s="3"/>
      <c r="B15" s="1" t="s">
        <v>212</v>
      </c>
      <c r="AJ15" t="s">
        <v>182</v>
      </c>
      <c r="AN15" t="s">
        <v>183</v>
      </c>
      <c r="AO15" t="s">
        <v>179</v>
      </c>
      <c r="BG15" s="3">
        <v>1</v>
      </c>
      <c r="BH15" s="3">
        <v>1</v>
      </c>
      <c r="BI15" s="3">
        <v>1</v>
      </c>
      <c r="BK15" s="3">
        <v>3</v>
      </c>
      <c r="BO15">
        <v>1</v>
      </c>
      <c r="BP15">
        <v>1</v>
      </c>
      <c r="BQ15">
        <v>1</v>
      </c>
      <c r="BR15">
        <v>1</v>
      </c>
      <c r="BT15">
        <v>1</v>
      </c>
    </row>
    <row r="16" spans="1:80" s="16" customFormat="1" ht="12.75" customHeight="1" x14ac:dyDescent="0.25">
      <c r="A16" s="14"/>
      <c r="B16" s="15"/>
      <c r="BC16" s="14"/>
      <c r="BD16" s="14"/>
      <c r="BE16" s="14"/>
      <c r="BF16" s="14"/>
      <c r="BG16" s="14"/>
      <c r="BH16" s="14"/>
      <c r="BI16" s="14"/>
      <c r="BJ16" s="14"/>
      <c r="BK16" s="14"/>
    </row>
    <row r="17" spans="1:80" ht="12.75" customHeight="1" x14ac:dyDescent="0.25">
      <c r="A17" s="3" t="s">
        <v>246</v>
      </c>
      <c r="B17" s="1" t="s">
        <v>7</v>
      </c>
      <c r="AV17" s="8"/>
      <c r="AW17" s="6" t="s">
        <v>179</v>
      </c>
      <c r="AZ17" s="6" t="s">
        <v>182</v>
      </c>
      <c r="BD17" s="3">
        <v>1</v>
      </c>
      <c r="BE17" s="3">
        <v>1</v>
      </c>
      <c r="BF17" s="3">
        <v>1</v>
      </c>
      <c r="BJ17" s="3">
        <v>3</v>
      </c>
    </row>
    <row r="18" spans="1:80" ht="12.75" customHeight="1" x14ac:dyDescent="0.25">
      <c r="B18" s="1" t="s">
        <v>212</v>
      </c>
      <c r="AV18" t="s">
        <v>182</v>
      </c>
      <c r="AW18" t="s">
        <v>182</v>
      </c>
      <c r="AZ18" t="s">
        <v>183</v>
      </c>
      <c r="BG18" s="3">
        <v>1</v>
      </c>
      <c r="BI18" s="3">
        <v>2</v>
      </c>
      <c r="BK18" s="3">
        <v>3</v>
      </c>
      <c r="BS18">
        <v>1</v>
      </c>
      <c r="BU18">
        <v>1</v>
      </c>
      <c r="CA18">
        <v>1</v>
      </c>
    </row>
    <row r="19" spans="1:80" s="16" customFormat="1" ht="12.75" customHeight="1" x14ac:dyDescent="0.25">
      <c r="B19" s="15"/>
      <c r="BC19" s="14"/>
      <c r="BD19" s="14"/>
      <c r="BE19" s="14"/>
      <c r="BF19" s="14"/>
      <c r="BG19" s="14"/>
      <c r="BH19" s="14"/>
      <c r="BI19" s="14"/>
      <c r="BJ19" s="14"/>
      <c r="BK19" s="14"/>
    </row>
    <row r="20" spans="1:80" ht="12.75" customHeight="1" x14ac:dyDescent="0.25">
      <c r="A20" s="3" t="s">
        <v>247</v>
      </c>
      <c r="B20" s="1" t="s">
        <v>8</v>
      </c>
      <c r="AF20" s="6" t="s">
        <v>183</v>
      </c>
      <c r="AI20" s="6" t="s">
        <v>183</v>
      </c>
      <c r="AJ20" s="6" t="s">
        <v>183</v>
      </c>
      <c r="AM20" s="8"/>
      <c r="AW20" t="s">
        <v>179</v>
      </c>
      <c r="BC20" s="3">
        <v>3</v>
      </c>
      <c r="BD20" s="3">
        <v>1</v>
      </c>
      <c r="BF20" s="3">
        <v>1</v>
      </c>
      <c r="BJ20" s="3">
        <v>5</v>
      </c>
    </row>
    <row r="21" spans="1:80" s="7" customFormat="1" ht="12.75" customHeight="1" x14ac:dyDescent="0.25">
      <c r="B21" s="17" t="s">
        <v>213</v>
      </c>
      <c r="AF21" s="7" t="s">
        <v>183</v>
      </c>
      <c r="AI21" s="7" t="s">
        <v>182</v>
      </c>
      <c r="AJ21" s="7" t="s">
        <v>179</v>
      </c>
      <c r="AW21" s="7" t="s">
        <v>182</v>
      </c>
      <c r="BC21" s="18"/>
      <c r="BD21" s="18"/>
      <c r="BE21" s="18"/>
      <c r="BF21" s="18"/>
      <c r="BG21" s="18">
        <v>1</v>
      </c>
      <c r="BH21" s="18">
        <v>1</v>
      </c>
      <c r="BI21" s="18">
        <v>2</v>
      </c>
      <c r="BJ21" s="18"/>
      <c r="BK21" s="18">
        <v>4</v>
      </c>
      <c r="BM21" s="18">
        <v>1</v>
      </c>
      <c r="BN21" s="18">
        <v>1</v>
      </c>
      <c r="BO21" s="18">
        <v>1</v>
      </c>
      <c r="BS21" s="7">
        <v>1</v>
      </c>
      <c r="CB21" s="7">
        <v>1</v>
      </c>
    </row>
    <row r="22" spans="1:80" s="16" customFormat="1" ht="12.75" customHeight="1" x14ac:dyDescent="0.25">
      <c r="B22" s="15"/>
      <c r="BC22" s="14"/>
      <c r="BD22" s="14"/>
      <c r="BE22" s="14"/>
      <c r="BF22" s="14"/>
      <c r="BG22" s="14"/>
      <c r="BH22" s="14"/>
      <c r="BI22" s="14"/>
      <c r="BJ22" s="14"/>
      <c r="BK22" s="14"/>
    </row>
    <row r="23" spans="1:80" ht="12.75" customHeight="1" x14ac:dyDescent="0.25">
      <c r="A23" s="3" t="s">
        <v>248</v>
      </c>
      <c r="B23" s="1" t="s">
        <v>280</v>
      </c>
      <c r="AK23" s="6" t="s">
        <v>179</v>
      </c>
      <c r="AP23" s="8"/>
      <c r="AT23" s="8"/>
      <c r="BD23" s="3">
        <v>1</v>
      </c>
      <c r="BF23" s="3">
        <v>2</v>
      </c>
      <c r="BJ23" s="3">
        <v>3</v>
      </c>
    </row>
    <row r="24" spans="1:80" ht="12.75" customHeight="1" x14ac:dyDescent="0.25">
      <c r="B24" s="1" t="s">
        <v>213</v>
      </c>
      <c r="AK24" t="s">
        <v>183</v>
      </c>
      <c r="AP24" t="s">
        <v>183</v>
      </c>
      <c r="BG24" s="3">
        <v>2</v>
      </c>
      <c r="BK24" s="3">
        <v>2</v>
      </c>
      <c r="BQ24">
        <v>1</v>
      </c>
      <c r="BY24">
        <v>1</v>
      </c>
      <c r="CB24">
        <v>1</v>
      </c>
    </row>
    <row r="25" spans="1:80" s="16" customFormat="1" ht="12.75" customHeight="1" x14ac:dyDescent="0.25">
      <c r="B25" s="15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80" ht="12.75" customHeight="1" x14ac:dyDescent="0.25">
      <c r="A26" s="3" t="s">
        <v>249</v>
      </c>
      <c r="B26" s="1" t="s">
        <v>9</v>
      </c>
      <c r="S26" t="s">
        <v>179</v>
      </c>
      <c r="V26" s="6" t="s">
        <v>179</v>
      </c>
      <c r="W26" t="s">
        <v>179</v>
      </c>
      <c r="AC26" t="s">
        <v>179</v>
      </c>
      <c r="AD26" t="s">
        <v>179</v>
      </c>
      <c r="AE26" t="s">
        <v>179</v>
      </c>
      <c r="AJ26" t="s">
        <v>180</v>
      </c>
      <c r="AK26" s="8"/>
      <c r="BD26" s="3">
        <v>6</v>
      </c>
      <c r="BF26" s="3">
        <v>2</v>
      </c>
      <c r="BJ26" s="3">
        <v>8</v>
      </c>
    </row>
    <row r="27" spans="1:80" ht="12.75" customHeight="1" x14ac:dyDescent="0.25">
      <c r="B27" s="1" t="s">
        <v>214</v>
      </c>
      <c r="T27" t="s">
        <v>179</v>
      </c>
      <c r="V27" t="s">
        <v>183</v>
      </c>
      <c r="W27" t="s">
        <v>182</v>
      </c>
      <c r="AC27" t="s">
        <v>182</v>
      </c>
      <c r="AD27" t="s">
        <v>182</v>
      </c>
      <c r="AE27" t="s">
        <v>182</v>
      </c>
      <c r="AJ27" t="s">
        <v>182</v>
      </c>
      <c r="AK27" t="s">
        <v>179</v>
      </c>
      <c r="AQ27" t="s">
        <v>183</v>
      </c>
      <c r="AT27" t="s">
        <v>182</v>
      </c>
      <c r="AY27" t="s">
        <v>182</v>
      </c>
      <c r="BG27" s="3">
        <v>2</v>
      </c>
      <c r="BH27" s="3">
        <v>2</v>
      </c>
      <c r="BI27" s="3">
        <v>7</v>
      </c>
      <c r="BK27" s="3">
        <v>11</v>
      </c>
      <c r="BQ27">
        <v>1</v>
      </c>
      <c r="BS27">
        <v>4</v>
      </c>
      <c r="BT27">
        <v>1</v>
      </c>
      <c r="BY27">
        <v>1</v>
      </c>
      <c r="BZ27">
        <v>1</v>
      </c>
      <c r="CA27">
        <v>3</v>
      </c>
    </row>
    <row r="28" spans="1:80" s="16" customFormat="1" ht="12.75" customHeight="1" x14ac:dyDescent="0.25">
      <c r="B28" s="15"/>
      <c r="BC28" s="14"/>
      <c r="BD28" s="14"/>
      <c r="BE28" s="14"/>
      <c r="BF28" s="14"/>
      <c r="BG28" s="14"/>
      <c r="BH28" s="14"/>
      <c r="BI28" s="14"/>
      <c r="BJ28" s="14"/>
      <c r="BK28" s="14"/>
    </row>
    <row r="29" spans="1:80" ht="12.75" customHeight="1" x14ac:dyDescent="0.25">
      <c r="A29" s="3" t="s">
        <v>250</v>
      </c>
      <c r="B29" s="1" t="s">
        <v>10</v>
      </c>
      <c r="AA29" s="6" t="s">
        <v>183</v>
      </c>
      <c r="AB29" s="6" t="s">
        <v>179</v>
      </c>
      <c r="AG29" s="6" t="s">
        <v>183</v>
      </c>
      <c r="AL29" s="6" t="s">
        <v>183</v>
      </c>
      <c r="AM29" s="6" t="s">
        <v>179</v>
      </c>
      <c r="AZ29" s="6" t="s">
        <v>183</v>
      </c>
      <c r="BC29" s="3">
        <v>4</v>
      </c>
      <c r="BD29" s="3">
        <v>2</v>
      </c>
      <c r="BJ29" s="3">
        <v>6</v>
      </c>
    </row>
    <row r="30" spans="1:80" ht="12.75" customHeight="1" x14ac:dyDescent="0.25">
      <c r="B30" s="1" t="s">
        <v>213</v>
      </c>
      <c r="AA30" t="s">
        <v>179</v>
      </c>
      <c r="AB30" t="s">
        <v>183</v>
      </c>
      <c r="AG30" t="s">
        <v>183</v>
      </c>
      <c r="AL30" t="s">
        <v>183</v>
      </c>
      <c r="AM30" t="s">
        <v>183</v>
      </c>
      <c r="AZ30" t="s">
        <v>183</v>
      </c>
      <c r="BG30" s="3">
        <v>5</v>
      </c>
      <c r="BH30" s="3">
        <v>1</v>
      </c>
      <c r="BK30" s="3">
        <v>6</v>
      </c>
      <c r="BM30">
        <v>3</v>
      </c>
      <c r="BN30">
        <v>1</v>
      </c>
      <c r="BQ30">
        <v>2</v>
      </c>
    </row>
    <row r="31" spans="1:80" s="16" customFormat="1" ht="12.75" customHeight="1" x14ac:dyDescent="0.25">
      <c r="B31" s="15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80" ht="12.75" customHeight="1" x14ac:dyDescent="0.25">
      <c r="A32" s="3" t="s">
        <v>251</v>
      </c>
      <c r="B32" s="1" t="s">
        <v>11</v>
      </c>
      <c r="W32" t="s">
        <v>179</v>
      </c>
      <c r="AC32" s="6" t="s">
        <v>179</v>
      </c>
      <c r="AD32" s="11" t="s">
        <v>179</v>
      </c>
      <c r="AE32" t="s">
        <v>180</v>
      </c>
      <c r="AJ32" t="s">
        <v>179</v>
      </c>
      <c r="AK32" t="s">
        <v>179</v>
      </c>
      <c r="AQ32" s="8"/>
      <c r="BD32" s="3">
        <v>5</v>
      </c>
      <c r="BF32" s="3">
        <v>2</v>
      </c>
      <c r="BJ32" s="3">
        <v>7</v>
      </c>
    </row>
    <row r="33" spans="1:80" ht="12.75" customHeight="1" x14ac:dyDescent="0.25">
      <c r="B33" s="1" t="s">
        <v>212</v>
      </c>
      <c r="W33" t="s">
        <v>179</v>
      </c>
      <c r="AC33" t="s">
        <v>179</v>
      </c>
      <c r="AE33" t="s">
        <v>182</v>
      </c>
      <c r="AJ33" t="s">
        <v>182</v>
      </c>
      <c r="AK33" t="s">
        <v>182</v>
      </c>
      <c r="AQ33" t="s">
        <v>183</v>
      </c>
      <c r="BG33" s="3">
        <v>1</v>
      </c>
      <c r="BH33" s="3">
        <v>2</v>
      </c>
      <c r="BI33" s="3">
        <v>3</v>
      </c>
      <c r="BK33" s="3">
        <v>6</v>
      </c>
      <c r="BR33">
        <v>2</v>
      </c>
      <c r="BS33">
        <v>2</v>
      </c>
      <c r="BT33">
        <v>1</v>
      </c>
      <c r="BY33">
        <v>1</v>
      </c>
      <c r="CA33">
        <v>1</v>
      </c>
    </row>
    <row r="34" spans="1:80" s="16" customFormat="1" ht="12.75" customHeight="1" x14ac:dyDescent="0.25">
      <c r="B34" s="15"/>
      <c r="BC34" s="14"/>
      <c r="BD34" s="14"/>
      <c r="BE34" s="14"/>
      <c r="BF34" s="14"/>
      <c r="BG34" s="14"/>
      <c r="BH34" s="14"/>
      <c r="BI34" s="14"/>
      <c r="BJ34" s="14"/>
      <c r="BK34" s="14"/>
    </row>
    <row r="35" spans="1:80" ht="12.75" customHeight="1" x14ac:dyDescent="0.25">
      <c r="A35" s="3" t="s">
        <v>252</v>
      </c>
      <c r="B35" s="1" t="s">
        <v>12</v>
      </c>
      <c r="Z35" s="8"/>
      <c r="AC35" t="s">
        <v>179</v>
      </c>
      <c r="AD35" t="s">
        <v>183</v>
      </c>
      <c r="AE35" s="6" t="s">
        <v>179</v>
      </c>
      <c r="AJ35" s="6" t="s">
        <v>183</v>
      </c>
      <c r="BC35" s="3">
        <v>2</v>
      </c>
      <c r="BD35" s="3">
        <v>2</v>
      </c>
      <c r="BF35" s="3">
        <v>1</v>
      </c>
      <c r="BJ35" s="3">
        <v>5</v>
      </c>
    </row>
    <row r="36" spans="1:80" ht="12.75" customHeight="1" x14ac:dyDescent="0.25">
      <c r="B36" s="1" t="s">
        <v>213</v>
      </c>
      <c r="S36" t="s">
        <v>182</v>
      </c>
      <c r="U36" t="s">
        <v>182</v>
      </c>
      <c r="Z36" t="s">
        <v>182</v>
      </c>
      <c r="AC36" t="s">
        <v>182</v>
      </c>
      <c r="AD36" t="s">
        <v>183</v>
      </c>
      <c r="AE36" t="s">
        <v>183</v>
      </c>
      <c r="AJ36" t="s">
        <v>179</v>
      </c>
      <c r="AQ36" t="s">
        <v>183</v>
      </c>
      <c r="AX36" t="s">
        <v>182</v>
      </c>
      <c r="BG36" s="3">
        <v>3</v>
      </c>
      <c r="BH36" s="3">
        <v>1</v>
      </c>
      <c r="BI36" s="3">
        <v>5</v>
      </c>
      <c r="BK36" s="3">
        <v>9</v>
      </c>
      <c r="BM36" s="3">
        <v>1</v>
      </c>
      <c r="BN36" s="3">
        <v>1</v>
      </c>
      <c r="BQ36">
        <v>1</v>
      </c>
      <c r="BS36">
        <v>1</v>
      </c>
      <c r="BY36">
        <v>1</v>
      </c>
      <c r="CA36">
        <v>4</v>
      </c>
    </row>
    <row r="37" spans="1:80" s="16" customFormat="1" ht="12.75" customHeight="1" x14ac:dyDescent="0.25">
      <c r="B37" s="15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80" ht="12.75" customHeight="1" x14ac:dyDescent="0.25">
      <c r="A38" s="3" t="s">
        <v>253</v>
      </c>
      <c r="B38" s="1" t="s">
        <v>13</v>
      </c>
      <c r="S38" t="s">
        <v>179</v>
      </c>
      <c r="U38" t="s">
        <v>179</v>
      </c>
      <c r="W38" t="s">
        <v>180</v>
      </c>
      <c r="AE38" s="6" t="s">
        <v>179</v>
      </c>
      <c r="BD38" s="3">
        <v>3</v>
      </c>
      <c r="BF38" s="3">
        <v>1</v>
      </c>
      <c r="BJ38" s="3">
        <v>4</v>
      </c>
    </row>
    <row r="39" spans="1:80" ht="12.75" customHeight="1" x14ac:dyDescent="0.25">
      <c r="B39" s="1" t="s">
        <v>213</v>
      </c>
      <c r="S39" t="s">
        <v>182</v>
      </c>
      <c r="U39" t="s">
        <v>182</v>
      </c>
      <c r="W39" t="s">
        <v>182</v>
      </c>
      <c r="AE39" t="s">
        <v>182</v>
      </c>
      <c r="AY39" t="s">
        <v>182</v>
      </c>
      <c r="BI39" s="3">
        <v>5</v>
      </c>
      <c r="BK39" s="3">
        <v>5</v>
      </c>
      <c r="BS39">
        <v>3</v>
      </c>
      <c r="CA39">
        <v>2</v>
      </c>
    </row>
    <row r="40" spans="1:80" s="16" customFormat="1" ht="12.75" customHeight="1" x14ac:dyDescent="0.25">
      <c r="B40" s="15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80" ht="12.75" customHeight="1" x14ac:dyDescent="0.25">
      <c r="A41" s="3" t="s">
        <v>254</v>
      </c>
      <c r="B41" s="1" t="s">
        <v>14</v>
      </c>
      <c r="X41" t="s">
        <v>179</v>
      </c>
      <c r="Y41" t="s">
        <v>183</v>
      </c>
      <c r="AK41" t="s">
        <v>180</v>
      </c>
      <c r="AL41" t="s">
        <v>183</v>
      </c>
      <c r="AP41" t="s">
        <v>179</v>
      </c>
      <c r="AR41" s="6" t="s">
        <v>179</v>
      </c>
      <c r="AY41" s="11" t="s">
        <v>179</v>
      </c>
      <c r="BC41" s="3">
        <v>2</v>
      </c>
      <c r="BD41" s="3">
        <v>4</v>
      </c>
      <c r="BF41" s="3">
        <v>1</v>
      </c>
      <c r="BJ41" s="3">
        <v>7</v>
      </c>
    </row>
    <row r="42" spans="1:80" ht="12.75" customHeight="1" x14ac:dyDescent="0.25">
      <c r="B42" s="1" t="s">
        <v>213</v>
      </c>
      <c r="X42" t="s">
        <v>179</v>
      </c>
      <c r="Y42" t="s">
        <v>183</v>
      </c>
      <c r="AL42" t="s">
        <v>179</v>
      </c>
      <c r="AM42" t="s">
        <v>182</v>
      </c>
      <c r="AP42" t="s">
        <v>182</v>
      </c>
      <c r="AR42" t="s">
        <v>182</v>
      </c>
      <c r="AY42" t="s">
        <v>182</v>
      </c>
      <c r="BG42" s="3">
        <v>1</v>
      </c>
      <c r="BH42" s="3">
        <v>2</v>
      </c>
      <c r="BI42" s="3">
        <v>4</v>
      </c>
      <c r="BK42" s="3">
        <v>7</v>
      </c>
      <c r="BM42" s="3">
        <v>1</v>
      </c>
      <c r="BN42" s="3">
        <v>1</v>
      </c>
      <c r="BR42">
        <v>1</v>
      </c>
      <c r="BS42">
        <v>3</v>
      </c>
      <c r="CA42">
        <v>1</v>
      </c>
      <c r="CB42">
        <v>1</v>
      </c>
    </row>
    <row r="43" spans="1:80" s="16" customFormat="1" ht="12.75" customHeight="1" x14ac:dyDescent="0.25">
      <c r="B43" s="15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80" ht="12.75" customHeight="1" x14ac:dyDescent="0.25">
      <c r="A44" s="3" t="s">
        <v>255</v>
      </c>
      <c r="B44" s="1" t="s">
        <v>15</v>
      </c>
      <c r="S44" s="6" t="s">
        <v>179</v>
      </c>
      <c r="U44" s="8"/>
      <c r="V44" s="8"/>
      <c r="W44" t="s">
        <v>179</v>
      </c>
      <c r="Z44" s="8"/>
      <c r="AC44" t="s">
        <v>179</v>
      </c>
      <c r="BD44" s="3">
        <v>3</v>
      </c>
      <c r="BF44" s="3">
        <v>3</v>
      </c>
      <c r="BJ44" s="3">
        <v>6</v>
      </c>
    </row>
    <row r="45" spans="1:80" ht="12.75" customHeight="1" x14ac:dyDescent="0.25">
      <c r="B45" s="1" t="s">
        <v>213</v>
      </c>
      <c r="S45" t="s">
        <v>182</v>
      </c>
      <c r="U45" t="s">
        <v>182</v>
      </c>
      <c r="W45" t="s">
        <v>183</v>
      </c>
      <c r="Z45" t="s">
        <v>182</v>
      </c>
      <c r="AC45" t="s">
        <v>182</v>
      </c>
      <c r="AD45" t="s">
        <v>182</v>
      </c>
      <c r="AQ45" t="s">
        <v>182</v>
      </c>
      <c r="AV45" t="s">
        <v>182</v>
      </c>
      <c r="BG45" s="3">
        <v>1</v>
      </c>
      <c r="BI45" s="3">
        <v>7</v>
      </c>
      <c r="BK45" s="3">
        <v>8</v>
      </c>
      <c r="BQ45">
        <v>1</v>
      </c>
      <c r="BS45">
        <v>2</v>
      </c>
      <c r="CA45">
        <v>5</v>
      </c>
      <c r="CB45">
        <v>1</v>
      </c>
    </row>
    <row r="46" spans="1:80" s="16" customFormat="1" ht="12.75" customHeight="1" x14ac:dyDescent="0.25">
      <c r="B46" s="15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80" ht="12.75" customHeight="1" x14ac:dyDescent="0.25">
      <c r="A47" s="3" t="s">
        <v>219</v>
      </c>
      <c r="B47" s="1" t="s">
        <v>16</v>
      </c>
      <c r="U47" t="s">
        <v>182</v>
      </c>
      <c r="Z47" s="8"/>
      <c r="AC47" t="s">
        <v>179</v>
      </c>
      <c r="AD47" s="6" t="s">
        <v>179</v>
      </c>
      <c r="AJ47" s="8"/>
      <c r="AN47" s="8"/>
      <c r="AQ47" s="8"/>
      <c r="AY47" t="s">
        <v>180</v>
      </c>
      <c r="BD47" s="3">
        <v>2</v>
      </c>
      <c r="BE47" s="3">
        <v>1</v>
      </c>
      <c r="BF47" s="3">
        <v>5</v>
      </c>
      <c r="BJ47" s="3">
        <v>8</v>
      </c>
    </row>
    <row r="48" spans="1:80" ht="12.75" customHeight="1" x14ac:dyDescent="0.25">
      <c r="B48" s="1" t="s">
        <v>213</v>
      </c>
      <c r="Z48" t="s">
        <v>182</v>
      </c>
      <c r="AC48" t="s">
        <v>182</v>
      </c>
      <c r="AD48" t="s">
        <v>183</v>
      </c>
      <c r="AJ48" t="s">
        <v>182</v>
      </c>
      <c r="AN48" t="s">
        <v>179</v>
      </c>
      <c r="AQ48" t="s">
        <v>183</v>
      </c>
      <c r="AV48" t="s">
        <v>182</v>
      </c>
      <c r="AY48" t="s">
        <v>182</v>
      </c>
      <c r="BG48" s="3">
        <v>2</v>
      </c>
      <c r="BH48" s="3">
        <v>1</v>
      </c>
      <c r="BI48" s="3">
        <v>5</v>
      </c>
      <c r="BK48" s="3">
        <v>8</v>
      </c>
      <c r="BQ48">
        <v>1</v>
      </c>
      <c r="BS48">
        <v>1</v>
      </c>
      <c r="BX48">
        <v>1</v>
      </c>
      <c r="BY48">
        <v>1</v>
      </c>
      <c r="BZ48">
        <v>1</v>
      </c>
      <c r="CA48">
        <v>4</v>
      </c>
    </row>
    <row r="49" spans="1:79" s="16" customFormat="1" ht="12.75" customHeight="1" x14ac:dyDescent="0.25">
      <c r="B49" s="15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9" ht="12.75" customHeight="1" x14ac:dyDescent="0.25">
      <c r="A50" s="3" t="s">
        <v>256</v>
      </c>
      <c r="B50" s="1" t="s">
        <v>17</v>
      </c>
      <c r="AJ50" s="8"/>
      <c r="AK50" s="6" t="s">
        <v>183</v>
      </c>
      <c r="AT50" s="8"/>
      <c r="BC50" s="3">
        <v>1</v>
      </c>
      <c r="BF50" s="3">
        <v>2</v>
      </c>
      <c r="BJ50" s="3">
        <v>3</v>
      </c>
    </row>
    <row r="51" spans="1:79" ht="12.75" customHeight="1" x14ac:dyDescent="0.25">
      <c r="B51" s="1" t="s">
        <v>213</v>
      </c>
      <c r="AJ51" t="s">
        <v>182</v>
      </c>
      <c r="AK51" t="s">
        <v>179</v>
      </c>
      <c r="AL51" t="s">
        <v>182</v>
      </c>
      <c r="AP51" t="s">
        <v>182</v>
      </c>
      <c r="AT51" t="s">
        <v>182</v>
      </c>
      <c r="AZ51" t="s">
        <v>182</v>
      </c>
      <c r="BH51" s="3">
        <v>1</v>
      </c>
      <c r="BI51" s="3">
        <v>5</v>
      </c>
      <c r="BK51" s="3">
        <v>6</v>
      </c>
      <c r="BN51">
        <v>1</v>
      </c>
      <c r="CA51">
        <v>5</v>
      </c>
    </row>
    <row r="52" spans="1:79" s="16" customFormat="1" ht="12.75" customHeight="1" x14ac:dyDescent="0.25">
      <c r="B52" s="15"/>
      <c r="BC52" s="14"/>
      <c r="BD52" s="14"/>
      <c r="BE52" s="14"/>
      <c r="BF52" s="14"/>
      <c r="BG52" s="14"/>
      <c r="BH52" s="14"/>
      <c r="BI52" s="14"/>
      <c r="BJ52" s="14"/>
      <c r="BK52" s="14"/>
    </row>
    <row r="53" spans="1:79" ht="12.75" customHeight="1" x14ac:dyDescent="0.25">
      <c r="A53" s="3" t="s">
        <v>257</v>
      </c>
      <c r="B53" s="1" t="s">
        <v>18</v>
      </c>
      <c r="AL53" t="s">
        <v>179</v>
      </c>
      <c r="AS53" s="6" t="s">
        <v>179</v>
      </c>
      <c r="AW53" s="6" t="s">
        <v>179</v>
      </c>
      <c r="AZ53" s="6" t="s">
        <v>179</v>
      </c>
      <c r="BD53" s="3">
        <v>4</v>
      </c>
      <c r="BJ53" s="3">
        <v>4</v>
      </c>
    </row>
    <row r="54" spans="1:79" ht="12.75" customHeight="1" x14ac:dyDescent="0.25">
      <c r="B54" s="1" t="s">
        <v>213</v>
      </c>
      <c r="AL54" t="s">
        <v>179</v>
      </c>
      <c r="AM54" t="s">
        <v>182</v>
      </c>
      <c r="AS54" t="s">
        <v>183</v>
      </c>
      <c r="AV54" t="s">
        <v>179</v>
      </c>
      <c r="AW54" t="s">
        <v>183</v>
      </c>
      <c r="AZ54" t="s">
        <v>183</v>
      </c>
      <c r="BG54" s="3">
        <v>3</v>
      </c>
      <c r="BH54" s="3">
        <v>2</v>
      </c>
      <c r="BI54" s="3">
        <v>1</v>
      </c>
      <c r="BK54" s="3">
        <v>6</v>
      </c>
      <c r="BQ54">
        <v>3</v>
      </c>
      <c r="BR54">
        <v>1</v>
      </c>
      <c r="BZ54">
        <v>1</v>
      </c>
      <c r="CA54">
        <v>1</v>
      </c>
    </row>
    <row r="55" spans="1:79" s="16" customFormat="1" ht="12.75" customHeight="1" x14ac:dyDescent="0.25">
      <c r="B55" s="15"/>
      <c r="BC55" s="14"/>
      <c r="BD55" s="14"/>
      <c r="BE55" s="14"/>
      <c r="BF55" s="14"/>
      <c r="BG55" s="14"/>
      <c r="BH55" s="14"/>
      <c r="BI55" s="14"/>
      <c r="BJ55" s="14"/>
      <c r="BK55" s="14"/>
    </row>
    <row r="56" spans="1:79" ht="12.75" customHeight="1" x14ac:dyDescent="0.25">
      <c r="A56" s="3" t="s">
        <v>235</v>
      </c>
      <c r="B56" s="1" t="s">
        <v>19</v>
      </c>
      <c r="S56" s="6" t="s">
        <v>179</v>
      </c>
      <c r="W56" t="s">
        <v>179</v>
      </c>
      <c r="AC56" t="s">
        <v>179</v>
      </c>
      <c r="AE56" t="s">
        <v>182</v>
      </c>
      <c r="AN56" s="8"/>
      <c r="AO56" s="6" t="s">
        <v>182</v>
      </c>
      <c r="AY56" s="6" t="s">
        <v>182</v>
      </c>
      <c r="BD56" s="3">
        <v>3</v>
      </c>
      <c r="BE56" s="3">
        <v>3</v>
      </c>
      <c r="BF56" s="3">
        <v>1</v>
      </c>
    </row>
    <row r="57" spans="1:79" ht="12.75" customHeight="1" x14ac:dyDescent="0.25">
      <c r="B57" s="1" t="s">
        <v>213</v>
      </c>
      <c r="S57" t="s">
        <v>182</v>
      </c>
      <c r="U57" t="s">
        <v>182</v>
      </c>
      <c r="W57" t="s">
        <v>182</v>
      </c>
      <c r="Z57" t="s">
        <v>182</v>
      </c>
      <c r="AC57" t="s">
        <v>179</v>
      </c>
      <c r="AD57" t="s">
        <v>179</v>
      </c>
      <c r="AE57" t="s">
        <v>179</v>
      </c>
      <c r="AJ57" t="s">
        <v>179</v>
      </c>
      <c r="AK57" t="s">
        <v>182</v>
      </c>
      <c r="AN57" t="s">
        <v>179</v>
      </c>
      <c r="AO57" t="s">
        <v>183</v>
      </c>
      <c r="AQ57" t="s">
        <v>179</v>
      </c>
      <c r="AT57" t="s">
        <v>179</v>
      </c>
      <c r="AX57" t="s">
        <v>182</v>
      </c>
      <c r="AY57" t="s">
        <v>182</v>
      </c>
      <c r="AZ57" t="s">
        <v>179</v>
      </c>
      <c r="BG57" s="3">
        <v>1</v>
      </c>
      <c r="BH57" s="3">
        <v>8</v>
      </c>
      <c r="BI57" s="3">
        <v>7</v>
      </c>
      <c r="BK57" s="3">
        <v>16</v>
      </c>
      <c r="BR57">
        <v>1</v>
      </c>
      <c r="BS57">
        <v>2</v>
      </c>
      <c r="BU57">
        <v>1</v>
      </c>
      <c r="BV57">
        <v>1</v>
      </c>
      <c r="BW57">
        <v>1</v>
      </c>
      <c r="BZ57">
        <v>6</v>
      </c>
      <c r="CA57">
        <v>4</v>
      </c>
    </row>
    <row r="58" spans="1:79" s="16" customFormat="1" ht="12.75" customHeight="1" x14ac:dyDescent="0.25">
      <c r="B58" s="15"/>
      <c r="BC58" s="14"/>
      <c r="BD58" s="14"/>
      <c r="BE58" s="14"/>
      <c r="BF58" s="14"/>
      <c r="BG58" s="14"/>
      <c r="BH58" s="14"/>
      <c r="BI58" s="14"/>
      <c r="BJ58" s="14"/>
      <c r="BK58" s="14"/>
    </row>
    <row r="59" spans="1:79" ht="12.75" customHeight="1" x14ac:dyDescent="0.25">
      <c r="A59" s="3" t="s">
        <v>258</v>
      </c>
      <c r="B59" s="1" t="s">
        <v>20</v>
      </c>
      <c r="K59" t="s">
        <v>179</v>
      </c>
      <c r="L59" s="6" t="s">
        <v>179</v>
      </c>
      <c r="O59" t="s">
        <v>179</v>
      </c>
      <c r="P59" t="s">
        <v>180</v>
      </c>
      <c r="R59" t="s">
        <v>179</v>
      </c>
      <c r="BD59" s="3">
        <v>4</v>
      </c>
      <c r="BF59" s="3">
        <v>1</v>
      </c>
      <c r="BJ59" s="3">
        <v>5</v>
      </c>
    </row>
    <row r="60" spans="1:79" s="7" customFormat="1" ht="12.75" customHeight="1" x14ac:dyDescent="0.25">
      <c r="B60" s="17" t="s">
        <v>213</v>
      </c>
      <c r="J60" s="7" t="s">
        <v>182</v>
      </c>
      <c r="K60" s="7" t="s">
        <v>182</v>
      </c>
      <c r="L60" s="7" t="s">
        <v>183</v>
      </c>
      <c r="O60" s="7" t="s">
        <v>183</v>
      </c>
      <c r="P60" s="7" t="s">
        <v>182</v>
      </c>
      <c r="R60" s="7" t="s">
        <v>179</v>
      </c>
      <c r="BC60" s="18"/>
      <c r="BD60" s="18"/>
      <c r="BE60" s="18"/>
      <c r="BF60" s="18"/>
      <c r="BG60" s="18">
        <v>2</v>
      </c>
      <c r="BH60" s="18">
        <v>1</v>
      </c>
      <c r="BI60" s="18">
        <v>3</v>
      </c>
      <c r="BJ60" s="18"/>
      <c r="BK60" s="18">
        <v>6</v>
      </c>
      <c r="BQ60" s="7">
        <v>2</v>
      </c>
      <c r="BR60" s="7">
        <v>1</v>
      </c>
      <c r="BS60" s="7">
        <v>1</v>
      </c>
      <c r="CA60" s="7">
        <v>2</v>
      </c>
    </row>
    <row r="61" spans="1:79" s="16" customFormat="1" ht="12.75" customHeight="1" x14ac:dyDescent="0.25">
      <c r="B61" s="15"/>
      <c r="BC61" s="14"/>
      <c r="BD61" s="14"/>
      <c r="BE61" s="14"/>
      <c r="BF61" s="14"/>
      <c r="BG61" s="14"/>
      <c r="BH61" s="14"/>
      <c r="BI61" s="14"/>
      <c r="BJ61" s="14"/>
      <c r="BK61" s="14"/>
    </row>
    <row r="62" spans="1:79" ht="12.75" customHeight="1" x14ac:dyDescent="0.25">
      <c r="A62" s="3" t="s">
        <v>259</v>
      </c>
      <c r="B62" s="1" t="s">
        <v>21</v>
      </c>
      <c r="W62" s="6" t="s">
        <v>179</v>
      </c>
      <c r="AC62" t="s">
        <v>179</v>
      </c>
      <c r="AD62" t="s">
        <v>179</v>
      </c>
      <c r="AE62" s="11" t="s">
        <v>182</v>
      </c>
      <c r="AG62" t="s">
        <v>180</v>
      </c>
      <c r="AJ62" t="s">
        <v>182</v>
      </c>
      <c r="AK62" s="6" t="s">
        <v>179</v>
      </c>
      <c r="AQ62" s="8"/>
      <c r="AZ62" t="s">
        <v>179</v>
      </c>
      <c r="BD62" s="3">
        <v>5</v>
      </c>
      <c r="BE62" s="3">
        <v>2</v>
      </c>
      <c r="BF62" s="3">
        <v>2</v>
      </c>
      <c r="BJ62" s="3">
        <v>9</v>
      </c>
    </row>
    <row r="63" spans="1:79" ht="12.75" customHeight="1" x14ac:dyDescent="0.25">
      <c r="B63" s="1" t="s">
        <v>213</v>
      </c>
      <c r="S63" t="s">
        <v>182</v>
      </c>
      <c r="U63" t="s">
        <v>182</v>
      </c>
      <c r="W63" t="s">
        <v>183</v>
      </c>
      <c r="Z63" t="s">
        <v>182</v>
      </c>
      <c r="AA63" t="s">
        <v>182</v>
      </c>
      <c r="AC63" t="s">
        <v>182</v>
      </c>
      <c r="AD63" t="s">
        <v>182</v>
      </c>
      <c r="AE63" t="s">
        <v>182</v>
      </c>
      <c r="AG63" t="s">
        <v>182</v>
      </c>
      <c r="AJ63" t="s">
        <v>182</v>
      </c>
      <c r="AK63" t="s">
        <v>179</v>
      </c>
      <c r="AP63" t="s">
        <v>182</v>
      </c>
      <c r="AQ63" t="s">
        <v>179</v>
      </c>
      <c r="AT63" t="s">
        <v>179</v>
      </c>
      <c r="AV63" t="s">
        <v>182</v>
      </c>
      <c r="AW63" t="s">
        <v>182</v>
      </c>
      <c r="AX63" t="s">
        <v>182</v>
      </c>
      <c r="AY63" t="s">
        <v>182</v>
      </c>
      <c r="AZ63" t="s">
        <v>183</v>
      </c>
      <c r="BG63" s="3">
        <v>2</v>
      </c>
      <c r="BH63" s="3">
        <v>3</v>
      </c>
      <c r="BI63" s="3">
        <v>14</v>
      </c>
      <c r="BK63" s="3">
        <v>19</v>
      </c>
      <c r="BQ63">
        <v>2</v>
      </c>
      <c r="BR63">
        <v>1</v>
      </c>
      <c r="BS63">
        <v>2</v>
      </c>
      <c r="BW63">
        <v>2</v>
      </c>
      <c r="BZ63">
        <v>2</v>
      </c>
      <c r="CA63">
        <v>10</v>
      </c>
    </row>
    <row r="64" spans="1:79" s="16" customFormat="1" ht="12.75" customHeight="1" x14ac:dyDescent="0.25">
      <c r="B64" s="15"/>
      <c r="BC64" s="14"/>
      <c r="BD64" s="14"/>
      <c r="BE64" s="14"/>
      <c r="BF64" s="14"/>
      <c r="BG64" s="14"/>
      <c r="BH64" s="14"/>
      <c r="BI64" s="14"/>
      <c r="BJ64" s="14"/>
      <c r="BK64" s="14"/>
    </row>
    <row r="65" spans="1:80" ht="12.75" customHeight="1" x14ac:dyDescent="0.25">
      <c r="A65" s="3" t="s">
        <v>228</v>
      </c>
      <c r="B65" s="1" t="s">
        <v>22</v>
      </c>
      <c r="S65" t="s">
        <v>179</v>
      </c>
      <c r="T65" t="s">
        <v>179</v>
      </c>
      <c r="U65" t="s">
        <v>179</v>
      </c>
      <c r="W65" t="s">
        <v>179</v>
      </c>
      <c r="Z65" s="8"/>
      <c r="AA65" s="8"/>
      <c r="AC65" t="s">
        <v>183</v>
      </c>
      <c r="AE65" t="s">
        <v>179</v>
      </c>
      <c r="AJ65" s="6" t="s">
        <v>179</v>
      </c>
      <c r="AK65" t="s">
        <v>179</v>
      </c>
      <c r="AN65" s="8"/>
      <c r="AP65" s="8"/>
      <c r="AQ65" s="8"/>
      <c r="AW65" t="s">
        <v>179</v>
      </c>
      <c r="AX65" t="s">
        <v>183</v>
      </c>
      <c r="AY65" s="8"/>
      <c r="AZ65" t="s">
        <v>183</v>
      </c>
      <c r="BC65" s="3">
        <v>3</v>
      </c>
      <c r="BD65" s="3">
        <v>8</v>
      </c>
      <c r="BF65" s="3">
        <v>6</v>
      </c>
      <c r="BJ65" s="3">
        <v>17</v>
      </c>
    </row>
    <row r="66" spans="1:80" ht="12.75" customHeight="1" x14ac:dyDescent="0.25">
      <c r="B66" s="1" t="s">
        <v>213</v>
      </c>
      <c r="S66" t="s">
        <v>183</v>
      </c>
      <c r="T66" t="s">
        <v>182</v>
      </c>
      <c r="U66" t="s">
        <v>182</v>
      </c>
      <c r="Z66" t="s">
        <v>182</v>
      </c>
      <c r="AA66" t="s">
        <v>182</v>
      </c>
      <c r="AC66" t="s">
        <v>179</v>
      </c>
      <c r="AD66" t="s">
        <v>183</v>
      </c>
      <c r="AE66" t="s">
        <v>182</v>
      </c>
      <c r="AJ66" t="s">
        <v>183</v>
      </c>
      <c r="AK66" t="s">
        <v>182</v>
      </c>
      <c r="AL66" t="s">
        <v>182</v>
      </c>
      <c r="AN66" t="s">
        <v>179</v>
      </c>
      <c r="AP66" t="s">
        <v>179</v>
      </c>
      <c r="AQ66" t="s">
        <v>183</v>
      </c>
      <c r="AV66" t="s">
        <v>179</v>
      </c>
      <c r="AW66" t="s">
        <v>179</v>
      </c>
      <c r="AX66" t="s">
        <v>179</v>
      </c>
      <c r="AY66" t="s">
        <v>182</v>
      </c>
      <c r="AZ66" t="s">
        <v>183</v>
      </c>
      <c r="BG66" s="3">
        <v>5</v>
      </c>
      <c r="BH66" s="3">
        <v>6</v>
      </c>
      <c r="BI66" s="3">
        <v>8</v>
      </c>
      <c r="BK66" s="3">
        <v>19</v>
      </c>
      <c r="BM66" s="3">
        <v>1</v>
      </c>
      <c r="BN66" s="3">
        <v>2</v>
      </c>
      <c r="BQ66">
        <v>2</v>
      </c>
      <c r="BR66">
        <v>1</v>
      </c>
      <c r="BS66">
        <v>4</v>
      </c>
      <c r="BT66">
        <v>1</v>
      </c>
      <c r="BY66">
        <v>2</v>
      </c>
      <c r="BZ66">
        <v>3</v>
      </c>
      <c r="CA66">
        <v>4</v>
      </c>
    </row>
    <row r="67" spans="1:80" s="16" customFormat="1" ht="12.75" customHeight="1" x14ac:dyDescent="0.25">
      <c r="B67" s="15"/>
      <c r="BC67" s="14"/>
      <c r="BD67" s="14"/>
      <c r="BE67" s="14"/>
      <c r="BF67" s="14"/>
      <c r="BG67" s="14"/>
      <c r="BH67" s="14"/>
      <c r="BI67" s="14"/>
      <c r="BJ67" s="14"/>
      <c r="BK67" s="14"/>
    </row>
    <row r="68" spans="1:80" ht="12.75" customHeight="1" x14ac:dyDescent="0.25">
      <c r="A68" s="3" t="s">
        <v>241</v>
      </c>
      <c r="B68" s="1" t="s">
        <v>23</v>
      </c>
      <c r="S68" t="s">
        <v>183</v>
      </c>
      <c r="T68" s="6" t="s">
        <v>183</v>
      </c>
      <c r="U68" s="6" t="s">
        <v>179</v>
      </c>
      <c r="V68" s="6" t="s">
        <v>179</v>
      </c>
      <c r="W68" t="s">
        <v>183</v>
      </c>
      <c r="Z68" s="8"/>
      <c r="AA68" s="8"/>
      <c r="AC68" t="s">
        <v>179</v>
      </c>
      <c r="AE68" t="s">
        <v>179</v>
      </c>
      <c r="AJ68" t="s">
        <v>179</v>
      </c>
      <c r="AN68" s="8"/>
      <c r="AQ68" s="6" t="s">
        <v>179</v>
      </c>
      <c r="AX68" t="s">
        <v>179</v>
      </c>
      <c r="BC68" s="3">
        <v>3</v>
      </c>
      <c r="BD68" s="3">
        <v>7</v>
      </c>
      <c r="BF68" s="3">
        <v>3</v>
      </c>
      <c r="BJ68" s="3">
        <v>13</v>
      </c>
    </row>
    <row r="69" spans="1:80" ht="12.75" customHeight="1" x14ac:dyDescent="0.25">
      <c r="B69" s="1" t="s">
        <v>215</v>
      </c>
      <c r="S69" t="s">
        <v>183</v>
      </c>
      <c r="T69" t="s">
        <v>183</v>
      </c>
      <c r="U69" t="s">
        <v>179</v>
      </c>
      <c r="V69" t="s">
        <v>182</v>
      </c>
      <c r="W69" t="s">
        <v>179</v>
      </c>
      <c r="Z69" t="s">
        <v>183</v>
      </c>
      <c r="AA69" t="s">
        <v>182</v>
      </c>
      <c r="AC69" t="s">
        <v>183</v>
      </c>
      <c r="AD69" t="s">
        <v>179</v>
      </c>
      <c r="AE69" t="s">
        <v>182</v>
      </c>
      <c r="AJ69" t="s">
        <v>183</v>
      </c>
      <c r="AN69" t="s">
        <v>183</v>
      </c>
      <c r="AQ69" t="s">
        <v>183</v>
      </c>
      <c r="AX69" t="s">
        <v>179</v>
      </c>
      <c r="BG69" s="3">
        <v>7</v>
      </c>
      <c r="BH69" s="3">
        <v>4</v>
      </c>
      <c r="BI69" s="3">
        <v>3</v>
      </c>
      <c r="BK69" s="3">
        <v>14</v>
      </c>
      <c r="BM69">
        <v>2</v>
      </c>
      <c r="BN69">
        <v>1</v>
      </c>
      <c r="BQ69">
        <v>3</v>
      </c>
      <c r="BR69">
        <v>2</v>
      </c>
      <c r="BS69">
        <v>2</v>
      </c>
      <c r="BY69">
        <v>2</v>
      </c>
      <c r="BZ69">
        <v>1</v>
      </c>
      <c r="CA69">
        <v>1</v>
      </c>
    </row>
    <row r="70" spans="1:80" s="16" customFormat="1" ht="12.75" customHeight="1" x14ac:dyDescent="0.25">
      <c r="B70" s="15"/>
      <c r="BC70" s="14"/>
      <c r="BD70" s="14"/>
      <c r="BE70" s="14"/>
      <c r="BF70" s="14"/>
      <c r="BG70" s="14"/>
      <c r="BH70" s="14"/>
      <c r="BI70" s="14"/>
      <c r="BJ70" s="14"/>
      <c r="BK70" s="14"/>
    </row>
    <row r="71" spans="1:80" ht="12.75" customHeight="1" x14ac:dyDescent="0.25">
      <c r="A71" s="3" t="s">
        <v>260</v>
      </c>
      <c r="B71" s="1" t="s">
        <v>24</v>
      </c>
      <c r="S71" t="s">
        <v>183</v>
      </c>
      <c r="T71" t="s">
        <v>183</v>
      </c>
      <c r="U71" t="s">
        <v>183</v>
      </c>
      <c r="AC71" t="s">
        <v>179</v>
      </c>
      <c r="AE71" s="6" t="s">
        <v>183</v>
      </c>
      <c r="AX71" t="s">
        <v>183</v>
      </c>
      <c r="BC71" s="3">
        <v>5</v>
      </c>
      <c r="BD71" s="3">
        <v>1</v>
      </c>
      <c r="BJ71" s="3">
        <v>6</v>
      </c>
    </row>
    <row r="72" spans="1:80" ht="12.75" customHeight="1" x14ac:dyDescent="0.25">
      <c r="B72" s="1" t="s">
        <v>214</v>
      </c>
      <c r="S72" t="s">
        <v>183</v>
      </c>
      <c r="T72" t="s">
        <v>183</v>
      </c>
      <c r="U72" t="s">
        <v>182</v>
      </c>
      <c r="AE72" t="s">
        <v>183</v>
      </c>
      <c r="AJ72" t="s">
        <v>182</v>
      </c>
      <c r="BG72" s="3">
        <v>3</v>
      </c>
      <c r="BI72" s="3">
        <v>2</v>
      </c>
      <c r="BK72" s="3">
        <v>5</v>
      </c>
      <c r="BM72">
        <v>3</v>
      </c>
      <c r="BO72">
        <v>1</v>
      </c>
      <c r="BP72">
        <v>1</v>
      </c>
      <c r="BT72">
        <v>1</v>
      </c>
      <c r="CA72">
        <v>1</v>
      </c>
    </row>
    <row r="73" spans="1:80" s="16" customFormat="1" ht="12.75" customHeight="1" x14ac:dyDescent="0.25">
      <c r="B73" s="15"/>
      <c r="BC73" s="14"/>
      <c r="BD73" s="14"/>
      <c r="BE73" s="14"/>
      <c r="BF73" s="14"/>
      <c r="BG73" s="14"/>
      <c r="BH73" s="14"/>
      <c r="BI73" s="14"/>
      <c r="BJ73" s="14"/>
      <c r="BK73" s="14"/>
    </row>
    <row r="74" spans="1:80" ht="12.75" customHeight="1" x14ac:dyDescent="0.25">
      <c r="A74" s="3" t="s">
        <v>281</v>
      </c>
      <c r="B74" s="1" t="s">
        <v>25</v>
      </c>
      <c r="J74" t="s">
        <v>179</v>
      </c>
      <c r="K74" s="6" t="s">
        <v>179</v>
      </c>
      <c r="L74" t="s">
        <v>183</v>
      </c>
      <c r="M74" s="6" t="s">
        <v>183</v>
      </c>
      <c r="N74" s="8"/>
      <c r="O74" t="s">
        <v>183</v>
      </c>
      <c r="P74" s="6" t="s">
        <v>183</v>
      </c>
      <c r="R74" s="6" t="s">
        <v>179</v>
      </c>
      <c r="AJ74" s="8"/>
      <c r="BC74" s="3">
        <v>4</v>
      </c>
      <c r="BD74" s="3">
        <v>3</v>
      </c>
      <c r="BF74" s="3">
        <v>2</v>
      </c>
      <c r="BJ74" s="3">
        <v>9</v>
      </c>
    </row>
    <row r="75" spans="1:80" ht="12.75" customHeight="1" x14ac:dyDescent="0.25">
      <c r="B75" s="1" t="s">
        <v>213</v>
      </c>
      <c r="I75" t="s">
        <v>179</v>
      </c>
      <c r="K75" t="s">
        <v>183</v>
      </c>
      <c r="L75" t="s">
        <v>182</v>
      </c>
      <c r="M75" t="s">
        <v>182</v>
      </c>
      <c r="N75" t="s">
        <v>182</v>
      </c>
      <c r="O75" t="s">
        <v>183</v>
      </c>
      <c r="P75" t="s">
        <v>183</v>
      </c>
      <c r="Q75" t="s">
        <v>182</v>
      </c>
      <c r="R75" t="s">
        <v>182</v>
      </c>
      <c r="AJ75" t="s">
        <v>182</v>
      </c>
      <c r="BG75" s="3">
        <v>3</v>
      </c>
      <c r="BH75" s="3">
        <v>1</v>
      </c>
      <c r="BI75" s="3">
        <v>6</v>
      </c>
      <c r="BK75" s="3">
        <v>10</v>
      </c>
      <c r="BM75" s="3">
        <v>2</v>
      </c>
      <c r="BO75">
        <v>2</v>
      </c>
      <c r="BQ75">
        <v>1</v>
      </c>
      <c r="BS75">
        <v>1</v>
      </c>
      <c r="BT75">
        <v>1</v>
      </c>
      <c r="BV75">
        <v>1</v>
      </c>
      <c r="BW75">
        <v>3</v>
      </c>
    </row>
    <row r="76" spans="1:80" s="16" customFormat="1" ht="12.75" customHeight="1" x14ac:dyDescent="0.25">
      <c r="B76" s="15"/>
      <c r="BC76" s="14"/>
      <c r="BD76" s="14"/>
      <c r="BE76" s="14"/>
      <c r="BF76" s="14"/>
      <c r="BG76" s="14"/>
      <c r="BH76" s="14"/>
      <c r="BI76" s="14"/>
      <c r="BJ76" s="14"/>
      <c r="BK76" s="14"/>
    </row>
    <row r="77" spans="1:80" ht="12.75" customHeight="1" x14ac:dyDescent="0.25">
      <c r="A77" s="3" t="s">
        <v>261</v>
      </c>
      <c r="B77" s="1" t="s">
        <v>26</v>
      </c>
      <c r="K77" s="8"/>
      <c r="L77" s="6" t="s">
        <v>179</v>
      </c>
      <c r="M77" t="s">
        <v>179</v>
      </c>
      <c r="O77" t="s">
        <v>180</v>
      </c>
      <c r="P77" t="s">
        <v>179</v>
      </c>
      <c r="Q77" s="8"/>
      <c r="R77" t="s">
        <v>182</v>
      </c>
      <c r="AK77" s="8"/>
      <c r="BD77" s="3">
        <v>3</v>
      </c>
      <c r="BE77" s="3">
        <v>1</v>
      </c>
      <c r="BF77" s="3">
        <v>4</v>
      </c>
      <c r="BJ77" s="3">
        <v>8</v>
      </c>
    </row>
    <row r="78" spans="1:80" ht="12.75" customHeight="1" x14ac:dyDescent="0.25">
      <c r="B78" s="1" t="s">
        <v>213</v>
      </c>
      <c r="J78" t="s">
        <v>182</v>
      </c>
      <c r="K78" t="s">
        <v>183</v>
      </c>
      <c r="L78" t="s">
        <v>183</v>
      </c>
      <c r="M78" t="s">
        <v>182</v>
      </c>
      <c r="N78" t="s">
        <v>182</v>
      </c>
      <c r="O78" t="s">
        <v>179</v>
      </c>
      <c r="P78" t="s">
        <v>182</v>
      </c>
      <c r="Q78" t="s">
        <v>182</v>
      </c>
      <c r="R78" t="s">
        <v>182</v>
      </c>
      <c r="AR78" t="s">
        <v>182</v>
      </c>
      <c r="BG78" s="3">
        <v>2</v>
      </c>
      <c r="BH78" s="3">
        <v>1</v>
      </c>
      <c r="BI78" s="3">
        <v>7</v>
      </c>
      <c r="BK78" s="3">
        <v>10</v>
      </c>
      <c r="BQ78">
        <v>1</v>
      </c>
      <c r="BS78">
        <v>2</v>
      </c>
      <c r="BW78">
        <v>1</v>
      </c>
      <c r="BY78">
        <v>1</v>
      </c>
      <c r="BZ78">
        <v>1</v>
      </c>
      <c r="CA78">
        <v>4</v>
      </c>
      <c r="CB78">
        <v>1</v>
      </c>
    </row>
    <row r="79" spans="1:80" s="16" customFormat="1" ht="12.75" customHeight="1" x14ac:dyDescent="0.25">
      <c r="B79" s="15"/>
      <c r="BC79" s="14"/>
      <c r="BD79" s="14"/>
      <c r="BE79" s="14"/>
      <c r="BF79" s="14"/>
      <c r="BG79" s="14"/>
      <c r="BH79" s="14"/>
      <c r="BI79" s="14"/>
      <c r="BJ79" s="14"/>
      <c r="BK79" s="14"/>
    </row>
    <row r="80" spans="1:80" ht="12.75" customHeight="1" x14ac:dyDescent="0.25">
      <c r="A80" s="3" t="s">
        <v>262</v>
      </c>
      <c r="B80" s="1" t="s">
        <v>27</v>
      </c>
      <c r="G80" s="6" t="s">
        <v>179</v>
      </c>
      <c r="H80" t="s">
        <v>180</v>
      </c>
      <c r="I80" s="6" t="s">
        <v>179</v>
      </c>
      <c r="J80" s="6" t="s">
        <v>179</v>
      </c>
      <c r="K80" s="6" t="s">
        <v>179</v>
      </c>
      <c r="L80" s="6" t="s">
        <v>179</v>
      </c>
      <c r="O80" t="s">
        <v>179</v>
      </c>
      <c r="R80" t="s">
        <v>179</v>
      </c>
      <c r="AL80" t="s">
        <v>183</v>
      </c>
      <c r="BC80" s="3">
        <v>1</v>
      </c>
      <c r="BD80" s="3">
        <v>7</v>
      </c>
      <c r="BF80" s="3">
        <v>1</v>
      </c>
      <c r="BJ80" s="3">
        <v>9</v>
      </c>
    </row>
    <row r="81" spans="1:80" ht="12.75" customHeight="1" x14ac:dyDescent="0.25">
      <c r="B81" s="1" t="s">
        <v>213</v>
      </c>
      <c r="C81" t="s">
        <v>183</v>
      </c>
      <c r="E81" t="s">
        <v>183</v>
      </c>
      <c r="G81" t="s">
        <v>183</v>
      </c>
      <c r="I81" t="s">
        <v>183</v>
      </c>
      <c r="J81" t="s">
        <v>183</v>
      </c>
      <c r="K81" t="s">
        <v>179</v>
      </c>
      <c r="L81" t="s">
        <v>179</v>
      </c>
      <c r="O81" t="s">
        <v>179</v>
      </c>
      <c r="P81" t="s">
        <v>182</v>
      </c>
      <c r="Q81" t="s">
        <v>179</v>
      </c>
      <c r="R81" t="s">
        <v>179</v>
      </c>
      <c r="AL81" t="s">
        <v>183</v>
      </c>
      <c r="BG81" s="3">
        <v>6</v>
      </c>
      <c r="BH81" s="3">
        <v>5</v>
      </c>
      <c r="BI81" s="3">
        <v>1</v>
      </c>
      <c r="BK81" s="3">
        <v>12</v>
      </c>
      <c r="BM81">
        <v>1</v>
      </c>
      <c r="BQ81">
        <v>3</v>
      </c>
      <c r="BR81">
        <v>4</v>
      </c>
      <c r="BU81">
        <v>2</v>
      </c>
      <c r="BV81">
        <v>1</v>
      </c>
      <c r="BW81">
        <v>1</v>
      </c>
      <c r="CB81">
        <v>1</v>
      </c>
    </row>
    <row r="82" spans="1:80" s="16" customFormat="1" ht="12.75" customHeight="1" x14ac:dyDescent="0.25">
      <c r="B82" s="15"/>
      <c r="BC82" s="14"/>
      <c r="BD82" s="14"/>
      <c r="BE82" s="14"/>
      <c r="BF82" s="14"/>
      <c r="BG82" s="14"/>
      <c r="BH82" s="14"/>
      <c r="BI82" s="14"/>
      <c r="BJ82" s="14"/>
      <c r="BK82" s="14"/>
    </row>
    <row r="83" spans="1:80" ht="12.75" customHeight="1" x14ac:dyDescent="0.25">
      <c r="A83" s="3" t="s">
        <v>282</v>
      </c>
      <c r="B83" s="1" t="s">
        <v>28</v>
      </c>
      <c r="G83" t="s">
        <v>183</v>
      </c>
      <c r="I83" s="8"/>
      <c r="J83" s="6" t="s">
        <v>179</v>
      </c>
      <c r="K83" s="6" t="s">
        <v>179</v>
      </c>
      <c r="L83" s="6" t="s">
        <v>183</v>
      </c>
      <c r="M83" t="s">
        <v>180</v>
      </c>
      <c r="O83" t="s">
        <v>183</v>
      </c>
      <c r="P83" s="6" t="s">
        <v>183</v>
      </c>
      <c r="Q83" s="8"/>
      <c r="R83" s="6" t="s">
        <v>179</v>
      </c>
      <c r="AJ83" s="8"/>
      <c r="AK83" s="8"/>
      <c r="AP83" s="8"/>
      <c r="BC83" s="3">
        <v>4</v>
      </c>
      <c r="BD83" s="3">
        <v>3</v>
      </c>
      <c r="BF83" s="3">
        <v>6</v>
      </c>
      <c r="BJ83" s="3">
        <v>13</v>
      </c>
    </row>
    <row r="84" spans="1:80" ht="12.75" customHeight="1" x14ac:dyDescent="0.25">
      <c r="B84" s="1" t="s">
        <v>214</v>
      </c>
      <c r="G84" t="s">
        <v>183</v>
      </c>
      <c r="I84" t="s">
        <v>179</v>
      </c>
      <c r="K84" t="s">
        <v>183</v>
      </c>
      <c r="L84" t="s">
        <v>182</v>
      </c>
      <c r="O84" t="s">
        <v>183</v>
      </c>
      <c r="P84" t="s">
        <v>183</v>
      </c>
      <c r="Q84" t="s">
        <v>179</v>
      </c>
      <c r="R84" t="s">
        <v>183</v>
      </c>
      <c r="AK84" t="s">
        <v>182</v>
      </c>
      <c r="BG84" s="3">
        <v>5</v>
      </c>
      <c r="BH84" s="3">
        <v>2</v>
      </c>
      <c r="BI84" s="3">
        <v>2</v>
      </c>
      <c r="BK84" s="3">
        <v>9</v>
      </c>
      <c r="BM84">
        <v>3</v>
      </c>
      <c r="BO84">
        <v>1</v>
      </c>
      <c r="BQ84">
        <v>2</v>
      </c>
      <c r="BZ84">
        <v>2</v>
      </c>
      <c r="CA84">
        <v>1</v>
      </c>
      <c r="CB84">
        <v>3</v>
      </c>
    </row>
    <row r="85" spans="1:80" s="16" customFormat="1" ht="12.75" customHeight="1" x14ac:dyDescent="0.25">
      <c r="B85" s="15"/>
      <c r="BC85" s="14"/>
      <c r="BD85" s="14"/>
      <c r="BE85" s="14"/>
      <c r="BF85" s="14"/>
      <c r="BG85" s="14"/>
      <c r="BH85" s="14"/>
      <c r="BI85" s="14"/>
      <c r="BJ85" s="14"/>
      <c r="BK85" s="14"/>
    </row>
    <row r="86" spans="1:80" ht="12.75" customHeight="1" x14ac:dyDescent="0.25">
      <c r="A86" s="3" t="s">
        <v>263</v>
      </c>
      <c r="B86" s="1" t="s">
        <v>29</v>
      </c>
      <c r="G86" t="s">
        <v>183</v>
      </c>
      <c r="I86" t="s">
        <v>183</v>
      </c>
      <c r="J86" s="6" t="s">
        <v>179</v>
      </c>
      <c r="K86" s="6" t="s">
        <v>179</v>
      </c>
      <c r="L86" s="6" t="s">
        <v>183</v>
      </c>
      <c r="M86" s="6" t="s">
        <v>183</v>
      </c>
      <c r="O86" t="s">
        <v>183</v>
      </c>
      <c r="P86" s="6" t="s">
        <v>183</v>
      </c>
      <c r="Q86" t="s">
        <v>180</v>
      </c>
      <c r="R86" s="6" t="s">
        <v>179</v>
      </c>
      <c r="AJ86" s="8"/>
      <c r="AP86" s="8"/>
      <c r="BC86" s="3">
        <v>6</v>
      </c>
      <c r="BD86" s="3">
        <v>3</v>
      </c>
      <c r="BF86" s="3">
        <v>3</v>
      </c>
      <c r="BJ86" s="3">
        <v>12</v>
      </c>
    </row>
    <row r="87" spans="1:80" ht="12.75" customHeight="1" x14ac:dyDescent="0.25">
      <c r="B87" s="1" t="s">
        <v>213</v>
      </c>
      <c r="G87" t="s">
        <v>182</v>
      </c>
      <c r="H87" t="s">
        <v>182</v>
      </c>
      <c r="I87" t="s">
        <v>179</v>
      </c>
      <c r="J87" t="s">
        <v>183</v>
      </c>
      <c r="K87" t="s">
        <v>183</v>
      </c>
      <c r="L87" t="s">
        <v>182</v>
      </c>
      <c r="M87" t="s">
        <v>179</v>
      </c>
      <c r="N87" t="s">
        <v>183</v>
      </c>
      <c r="O87" t="s">
        <v>179</v>
      </c>
      <c r="P87" t="s">
        <v>183</v>
      </c>
      <c r="Q87" t="s">
        <v>179</v>
      </c>
      <c r="R87" t="s">
        <v>183</v>
      </c>
      <c r="AJ87" t="s">
        <v>179</v>
      </c>
      <c r="AK87" t="s">
        <v>182</v>
      </c>
      <c r="BG87" s="3">
        <v>5</v>
      </c>
      <c r="BH87" s="3">
        <v>5</v>
      </c>
      <c r="BI87" s="3">
        <v>4</v>
      </c>
      <c r="BK87" s="3">
        <v>14</v>
      </c>
      <c r="BM87" s="3">
        <v>1</v>
      </c>
      <c r="BN87" s="3">
        <v>3</v>
      </c>
      <c r="BO87" s="3">
        <v>2</v>
      </c>
      <c r="BQ87" s="3">
        <v>3</v>
      </c>
      <c r="BY87">
        <v>1</v>
      </c>
      <c r="BZ87">
        <v>2</v>
      </c>
      <c r="CA87">
        <v>2</v>
      </c>
      <c r="CB87">
        <v>1</v>
      </c>
    </row>
    <row r="88" spans="1:80" s="16" customFormat="1" ht="12.75" customHeight="1" x14ac:dyDescent="0.25">
      <c r="B88" s="15"/>
      <c r="BC88" s="14"/>
      <c r="BD88" s="14"/>
      <c r="BE88" s="14"/>
      <c r="BF88" s="14"/>
      <c r="BG88" s="14"/>
      <c r="BH88" s="14"/>
      <c r="BI88" s="14"/>
      <c r="BJ88" s="14"/>
      <c r="BK88" s="14"/>
    </row>
    <row r="89" spans="1:80" ht="12.75" customHeight="1" x14ac:dyDescent="0.25">
      <c r="A89" s="3" t="s">
        <v>264</v>
      </c>
      <c r="B89" s="17" t="s">
        <v>30</v>
      </c>
      <c r="G89" s="6" t="s">
        <v>183</v>
      </c>
      <c r="I89" s="6" t="s">
        <v>183</v>
      </c>
      <c r="J89" t="s">
        <v>179</v>
      </c>
      <c r="K89" t="s">
        <v>179</v>
      </c>
      <c r="L89" s="6" t="s">
        <v>183</v>
      </c>
      <c r="M89" s="6" t="s">
        <v>183</v>
      </c>
      <c r="O89" s="6" t="s">
        <v>183</v>
      </c>
      <c r="P89" s="6" t="s">
        <v>183</v>
      </c>
      <c r="R89" s="6" t="s">
        <v>179</v>
      </c>
      <c r="AJ89" s="8"/>
      <c r="AK89" s="8"/>
      <c r="AQ89" s="6" t="s">
        <v>179</v>
      </c>
      <c r="BC89" s="3">
        <v>6</v>
      </c>
      <c r="BD89" s="3">
        <v>4</v>
      </c>
      <c r="BF89" s="3">
        <v>2</v>
      </c>
      <c r="BJ89" s="3">
        <v>12</v>
      </c>
    </row>
    <row r="90" spans="1:80" ht="12.75" customHeight="1" x14ac:dyDescent="0.25">
      <c r="B90" s="1"/>
      <c r="E90" t="s">
        <v>183</v>
      </c>
      <c r="G90" t="s">
        <v>183</v>
      </c>
      <c r="H90" t="s">
        <v>183</v>
      </c>
      <c r="I90" t="s">
        <v>183</v>
      </c>
      <c r="J90" t="s">
        <v>183</v>
      </c>
      <c r="K90" t="s">
        <v>183</v>
      </c>
      <c r="L90" t="s">
        <v>183</v>
      </c>
      <c r="M90" t="s">
        <v>179</v>
      </c>
      <c r="N90" t="s">
        <v>183</v>
      </c>
      <c r="O90" t="s">
        <v>183</v>
      </c>
      <c r="P90" t="s">
        <v>183</v>
      </c>
      <c r="Q90" t="s">
        <v>179</v>
      </c>
      <c r="R90" t="s">
        <v>183</v>
      </c>
      <c r="AJ90" t="s">
        <v>182</v>
      </c>
      <c r="AL90" t="s">
        <v>179</v>
      </c>
      <c r="AR90" t="s">
        <v>182</v>
      </c>
      <c r="BG90" s="3">
        <v>11</v>
      </c>
      <c r="BH90" s="3">
        <v>3</v>
      </c>
      <c r="BI90" s="3">
        <v>2</v>
      </c>
      <c r="BK90" s="3">
        <v>16</v>
      </c>
      <c r="BM90" s="3">
        <v>5</v>
      </c>
      <c r="BN90" s="3">
        <v>1</v>
      </c>
      <c r="BQ90">
        <v>3</v>
      </c>
      <c r="BT90">
        <v>1</v>
      </c>
      <c r="BY90">
        <v>3</v>
      </c>
      <c r="BZ90">
        <v>2</v>
      </c>
      <c r="CA90">
        <v>2</v>
      </c>
      <c r="CB90">
        <v>1</v>
      </c>
    </row>
    <row r="91" spans="1:80" s="16" customFormat="1" ht="12.75" customHeight="1" x14ac:dyDescent="0.25">
      <c r="B91" s="15"/>
      <c r="BC91" s="14"/>
      <c r="BD91" s="14"/>
      <c r="BE91" s="14"/>
      <c r="BF91" s="14"/>
      <c r="BG91" s="14"/>
      <c r="BH91" s="14"/>
      <c r="BI91" s="14"/>
      <c r="BJ91" s="14"/>
      <c r="BK91" s="14"/>
    </row>
    <row r="92" spans="1:80" ht="12.75" customHeight="1" x14ac:dyDescent="0.25">
      <c r="A92" s="3" t="s">
        <v>265</v>
      </c>
      <c r="B92" s="1" t="s">
        <v>31</v>
      </c>
      <c r="J92" s="8"/>
      <c r="K92" t="s">
        <v>182</v>
      </c>
      <c r="L92" t="s">
        <v>179</v>
      </c>
      <c r="M92" s="6" t="s">
        <v>179</v>
      </c>
      <c r="O92" s="8"/>
      <c r="P92" s="8"/>
      <c r="Q92" s="6" t="s">
        <v>179</v>
      </c>
      <c r="R92" t="s">
        <v>180</v>
      </c>
      <c r="AA92" s="8"/>
      <c r="BD92" s="3">
        <v>3</v>
      </c>
      <c r="BE92" s="3">
        <v>1</v>
      </c>
      <c r="BF92" s="3">
        <v>5</v>
      </c>
      <c r="BJ92" s="3">
        <v>9</v>
      </c>
    </row>
    <row r="93" spans="1:80" ht="12.75" customHeight="1" x14ac:dyDescent="0.25">
      <c r="B93" s="1" t="s">
        <v>215</v>
      </c>
      <c r="J93" t="s">
        <v>183</v>
      </c>
      <c r="K93" t="s">
        <v>183</v>
      </c>
      <c r="L93" t="s">
        <v>182</v>
      </c>
      <c r="M93" t="s">
        <v>183</v>
      </c>
      <c r="N93" t="s">
        <v>182</v>
      </c>
      <c r="O93" t="s">
        <v>179</v>
      </c>
      <c r="P93" t="s">
        <v>179</v>
      </c>
      <c r="Q93" t="s">
        <v>179</v>
      </c>
      <c r="R93" t="s">
        <v>182</v>
      </c>
      <c r="AA93" t="s">
        <v>182</v>
      </c>
      <c r="BG93" s="3">
        <v>3</v>
      </c>
      <c r="BH93" s="3">
        <v>3</v>
      </c>
      <c r="BI93" s="3">
        <v>4</v>
      </c>
      <c r="BK93" s="3">
        <v>10</v>
      </c>
      <c r="BQ93">
        <v>1</v>
      </c>
      <c r="BR93">
        <v>1</v>
      </c>
      <c r="BS93">
        <v>1</v>
      </c>
      <c r="BU93">
        <v>1</v>
      </c>
      <c r="BY93">
        <v>1</v>
      </c>
      <c r="BZ93">
        <v>2</v>
      </c>
      <c r="CA93">
        <v>3</v>
      </c>
    </row>
    <row r="94" spans="1:80" s="16" customFormat="1" ht="12.75" customHeight="1" x14ac:dyDescent="0.25">
      <c r="B94" s="15"/>
      <c r="BC94" s="14"/>
      <c r="BD94" s="14"/>
      <c r="BE94" s="14"/>
      <c r="BF94" s="14"/>
      <c r="BG94" s="14"/>
      <c r="BH94" s="14"/>
      <c r="BI94" s="14"/>
      <c r="BJ94" s="14"/>
      <c r="BK94" s="14"/>
    </row>
    <row r="95" spans="1:80" ht="12.75" customHeight="1" x14ac:dyDescent="0.25">
      <c r="A95" s="3" t="s">
        <v>266</v>
      </c>
      <c r="B95" s="1" t="s">
        <v>32</v>
      </c>
      <c r="G95" t="s">
        <v>183</v>
      </c>
      <c r="I95" t="s">
        <v>183</v>
      </c>
      <c r="J95" s="8"/>
      <c r="K95" t="s">
        <v>179</v>
      </c>
      <c r="L95" t="s">
        <v>183</v>
      </c>
      <c r="M95" s="6" t="s">
        <v>183</v>
      </c>
      <c r="O95" t="s">
        <v>183</v>
      </c>
      <c r="P95" t="s">
        <v>183</v>
      </c>
      <c r="Q95" s="8"/>
      <c r="R95" s="6" t="s">
        <v>179</v>
      </c>
      <c r="BC95" s="3">
        <v>6</v>
      </c>
      <c r="BD95" s="3">
        <v>2</v>
      </c>
      <c r="BF95" s="3">
        <v>2</v>
      </c>
      <c r="BJ95" s="3">
        <v>10</v>
      </c>
    </row>
    <row r="96" spans="1:80" ht="12.75" customHeight="1" x14ac:dyDescent="0.25">
      <c r="B96" s="1" t="s">
        <v>213</v>
      </c>
      <c r="G96" t="s">
        <v>182</v>
      </c>
      <c r="I96" t="s">
        <v>182</v>
      </c>
      <c r="J96" t="s">
        <v>183</v>
      </c>
      <c r="K96" t="s">
        <v>183</v>
      </c>
      <c r="L96" t="s">
        <v>183</v>
      </c>
      <c r="M96" t="s">
        <v>179</v>
      </c>
      <c r="N96" t="s">
        <v>183</v>
      </c>
      <c r="O96" t="s">
        <v>179</v>
      </c>
      <c r="P96" t="s">
        <v>183</v>
      </c>
      <c r="Q96" t="s">
        <v>182</v>
      </c>
      <c r="R96" t="s">
        <v>183</v>
      </c>
      <c r="BG96" s="3">
        <v>6</v>
      </c>
      <c r="BH96" s="3">
        <v>2</v>
      </c>
      <c r="BI96" s="3">
        <v>3</v>
      </c>
      <c r="BK96" s="3">
        <v>11</v>
      </c>
      <c r="BM96" s="3">
        <v>2</v>
      </c>
      <c r="BN96" s="3">
        <v>2</v>
      </c>
      <c r="BO96" s="3">
        <v>2</v>
      </c>
      <c r="BQ96" s="3">
        <v>2</v>
      </c>
      <c r="BY96">
        <v>2</v>
      </c>
      <c r="CA96">
        <v>1</v>
      </c>
    </row>
    <row r="97" spans="1:79" s="16" customFormat="1" ht="12.75" customHeight="1" x14ac:dyDescent="0.25">
      <c r="B97" s="15"/>
      <c r="BC97" s="14"/>
      <c r="BD97" s="14"/>
      <c r="BE97" s="14"/>
      <c r="BF97" s="14"/>
      <c r="BG97" s="14"/>
      <c r="BH97" s="14"/>
      <c r="BI97" s="14"/>
      <c r="BJ97" s="14"/>
      <c r="BK97" s="14"/>
    </row>
    <row r="98" spans="1:79" ht="12.75" customHeight="1" x14ac:dyDescent="0.25">
      <c r="A98" s="3" t="s">
        <v>188</v>
      </c>
      <c r="B98" s="1" t="s">
        <v>33</v>
      </c>
      <c r="S98" t="s">
        <v>183</v>
      </c>
      <c r="T98" s="6" t="s">
        <v>183</v>
      </c>
      <c r="U98" s="8"/>
      <c r="W98" t="s">
        <v>183</v>
      </c>
      <c r="Z98" s="6" t="s">
        <v>183</v>
      </c>
      <c r="AC98" s="6" t="s">
        <v>183</v>
      </c>
      <c r="AE98" s="6" t="s">
        <v>182</v>
      </c>
      <c r="AJ98" s="8"/>
      <c r="AN98" s="8"/>
      <c r="AO98" s="8"/>
      <c r="AQ98" s="6" t="s">
        <v>183</v>
      </c>
      <c r="AV98" s="8"/>
      <c r="AX98" s="6" t="s">
        <v>183</v>
      </c>
      <c r="BC98" s="3">
        <v>7</v>
      </c>
      <c r="BE98" s="3">
        <v>1</v>
      </c>
      <c r="BF98" s="3">
        <v>5</v>
      </c>
      <c r="BJ98" s="3">
        <v>13</v>
      </c>
    </row>
    <row r="99" spans="1:79" ht="12.75" customHeight="1" x14ac:dyDescent="0.25">
      <c r="B99" s="1" t="s">
        <v>212</v>
      </c>
      <c r="S99" t="s">
        <v>182</v>
      </c>
      <c r="T99" t="s">
        <v>183</v>
      </c>
      <c r="U99" t="s">
        <v>182</v>
      </c>
      <c r="W99" t="s">
        <v>182</v>
      </c>
      <c r="Z99" t="s">
        <v>183</v>
      </c>
      <c r="AC99" t="s">
        <v>183</v>
      </c>
      <c r="AD99" t="s">
        <v>183</v>
      </c>
      <c r="AE99" t="s">
        <v>183</v>
      </c>
      <c r="AJ99" t="s">
        <v>182</v>
      </c>
      <c r="AN99" t="s">
        <v>183</v>
      </c>
      <c r="AO99" t="s">
        <v>182</v>
      </c>
      <c r="AQ99" t="s">
        <v>179</v>
      </c>
      <c r="AV99" t="s">
        <v>182</v>
      </c>
      <c r="AX99" t="s">
        <v>182</v>
      </c>
      <c r="BG99" s="3">
        <v>6</v>
      </c>
      <c r="BH99" s="3">
        <v>1</v>
      </c>
      <c r="BI99" s="3">
        <v>7</v>
      </c>
      <c r="BK99" s="3">
        <v>14</v>
      </c>
      <c r="BM99" s="3">
        <v>3</v>
      </c>
      <c r="BN99" s="3">
        <v>1</v>
      </c>
      <c r="BO99" s="3">
        <v>3</v>
      </c>
      <c r="BP99" s="3"/>
      <c r="BU99">
        <v>1</v>
      </c>
      <c r="BY99">
        <v>1</v>
      </c>
      <c r="CA99">
        <v>4</v>
      </c>
    </row>
    <row r="100" spans="1:79" s="16" customFormat="1" ht="12.75" customHeight="1" x14ac:dyDescent="0.25">
      <c r="B100" s="15"/>
      <c r="BC100" s="14"/>
      <c r="BD100" s="14"/>
      <c r="BE100" s="14"/>
      <c r="BF100" s="14"/>
      <c r="BG100" s="14"/>
      <c r="BH100" s="14"/>
      <c r="BI100" s="14"/>
      <c r="BJ100" s="14"/>
      <c r="BK100" s="14"/>
    </row>
    <row r="101" spans="1:79" ht="12.75" customHeight="1" x14ac:dyDescent="0.25">
      <c r="A101" s="3" t="s">
        <v>267</v>
      </c>
      <c r="B101" s="1" t="s">
        <v>34</v>
      </c>
      <c r="AL101" t="s">
        <v>183</v>
      </c>
      <c r="AP101" t="s">
        <v>179</v>
      </c>
      <c r="BC101" s="3">
        <v>1</v>
      </c>
      <c r="BD101" s="3">
        <v>1</v>
      </c>
      <c r="BJ101" s="3">
        <v>2</v>
      </c>
    </row>
    <row r="102" spans="1:79" ht="12.75" customHeight="1" x14ac:dyDescent="0.25">
      <c r="B102" s="1" t="s">
        <v>214</v>
      </c>
      <c r="AL102" t="s">
        <v>179</v>
      </c>
      <c r="AP102" t="s">
        <v>182</v>
      </c>
      <c r="BH102" s="3">
        <v>1</v>
      </c>
      <c r="BI102" s="3">
        <v>1</v>
      </c>
      <c r="BK102" s="3">
        <v>2</v>
      </c>
      <c r="BN102">
        <v>1</v>
      </c>
      <c r="BS102">
        <v>1</v>
      </c>
    </row>
    <row r="103" spans="1:79" s="16" customFormat="1" ht="12.75" customHeight="1" x14ac:dyDescent="0.25">
      <c r="B103" s="15"/>
      <c r="BC103" s="14"/>
      <c r="BD103" s="14"/>
      <c r="BE103" s="14"/>
      <c r="BF103" s="14"/>
      <c r="BG103" s="14"/>
      <c r="BH103" s="14"/>
      <c r="BI103" s="14"/>
      <c r="BJ103" s="14"/>
      <c r="BK103" s="14"/>
    </row>
    <row r="104" spans="1:79" ht="12.75" customHeight="1" x14ac:dyDescent="0.25">
      <c r="A104" s="3" t="s">
        <v>224</v>
      </c>
      <c r="B104" s="1" t="s">
        <v>35</v>
      </c>
      <c r="AC104" s="8"/>
      <c r="AJ104" t="s">
        <v>183</v>
      </c>
      <c r="AK104" s="8"/>
      <c r="AT104" s="6" t="s">
        <v>183</v>
      </c>
      <c r="BC104" s="3">
        <v>2</v>
      </c>
      <c r="BF104" s="3">
        <v>2</v>
      </c>
      <c r="BJ104" s="3">
        <v>4</v>
      </c>
    </row>
    <row r="105" spans="1:79" ht="12.75" customHeight="1" x14ac:dyDescent="0.25">
      <c r="A105" s="3"/>
      <c r="B105" s="1" t="s">
        <v>213</v>
      </c>
      <c r="Z105" t="s">
        <v>182</v>
      </c>
      <c r="AC105" t="s">
        <v>182</v>
      </c>
      <c r="AJ105" t="s">
        <v>182</v>
      </c>
      <c r="AK105" t="s">
        <v>179</v>
      </c>
      <c r="AN105" t="s">
        <v>182</v>
      </c>
      <c r="AT105" t="s">
        <v>179</v>
      </c>
      <c r="AZ105" t="s">
        <v>182</v>
      </c>
      <c r="BH105" s="3">
        <v>2</v>
      </c>
      <c r="BI105" s="3">
        <v>5</v>
      </c>
      <c r="BK105" s="3">
        <v>7</v>
      </c>
      <c r="BN105">
        <v>1</v>
      </c>
      <c r="BO105">
        <v>1</v>
      </c>
      <c r="BZ105">
        <v>1</v>
      </c>
      <c r="CA105">
        <v>4</v>
      </c>
    </row>
    <row r="106" spans="1:79" s="16" customFormat="1" ht="12.75" customHeight="1" x14ac:dyDescent="0.25">
      <c r="A106" s="14"/>
      <c r="B106" s="15"/>
      <c r="BC106" s="14"/>
      <c r="BD106" s="14"/>
      <c r="BE106" s="14"/>
      <c r="BF106" s="14"/>
      <c r="BG106" s="14"/>
      <c r="BH106" s="14"/>
      <c r="BI106" s="14"/>
      <c r="BJ106" s="14"/>
      <c r="BK106" s="14"/>
    </row>
    <row r="107" spans="1:79" ht="12.75" customHeight="1" x14ac:dyDescent="0.25">
      <c r="A107" s="10" t="s">
        <v>190</v>
      </c>
      <c r="B107" s="1" t="s">
        <v>36</v>
      </c>
      <c r="T107" t="s">
        <v>179</v>
      </c>
      <c r="AC107" t="s">
        <v>179</v>
      </c>
      <c r="AN107" s="8"/>
      <c r="AO107" s="6" t="s">
        <v>179</v>
      </c>
      <c r="AY107" s="8"/>
      <c r="BD107" s="3">
        <v>3</v>
      </c>
      <c r="BF107" s="3">
        <v>2</v>
      </c>
      <c r="BJ107" s="3">
        <v>5</v>
      </c>
    </row>
    <row r="108" spans="1:79" ht="12.75" customHeight="1" x14ac:dyDescent="0.25">
      <c r="A108" s="10"/>
      <c r="B108" s="1" t="s">
        <v>215</v>
      </c>
      <c r="AD108" t="s">
        <v>179</v>
      </c>
      <c r="AN108" t="s">
        <v>179</v>
      </c>
      <c r="AO108" t="s">
        <v>179</v>
      </c>
      <c r="BH108" s="3">
        <v>3</v>
      </c>
      <c r="BK108" s="3">
        <v>3</v>
      </c>
      <c r="BR108">
        <v>1</v>
      </c>
      <c r="BT108">
        <v>2</v>
      </c>
      <c r="BZ108">
        <v>2</v>
      </c>
    </row>
    <row r="109" spans="1:79" s="16" customFormat="1" ht="12.75" customHeight="1" x14ac:dyDescent="0.25">
      <c r="A109" s="19"/>
      <c r="B109" s="15"/>
      <c r="BC109" s="14"/>
      <c r="BD109" s="14"/>
      <c r="BE109" s="14"/>
      <c r="BF109" s="14"/>
      <c r="BG109" s="14"/>
      <c r="BH109" s="14"/>
      <c r="BI109" s="14"/>
      <c r="BJ109" s="14"/>
      <c r="BK109" s="14"/>
    </row>
    <row r="110" spans="1:79" ht="12.75" customHeight="1" x14ac:dyDescent="0.25">
      <c r="A110" s="3" t="s">
        <v>216</v>
      </c>
      <c r="B110" s="1" t="s">
        <v>37</v>
      </c>
      <c r="Z110" t="s">
        <v>179</v>
      </c>
      <c r="AC110" t="s">
        <v>179</v>
      </c>
      <c r="AD110" t="s">
        <v>179</v>
      </c>
      <c r="AN110" s="8"/>
      <c r="AO110" s="6" t="s">
        <v>179</v>
      </c>
      <c r="BD110" s="3">
        <v>4</v>
      </c>
      <c r="BF110" s="3">
        <v>1</v>
      </c>
      <c r="BJ110" s="3">
        <v>5</v>
      </c>
    </row>
    <row r="111" spans="1:79" ht="12.75" customHeight="1" x14ac:dyDescent="0.25">
      <c r="B111" s="1" t="s">
        <v>213</v>
      </c>
      <c r="T111" t="s">
        <v>182</v>
      </c>
      <c r="AC111" t="s">
        <v>183</v>
      </c>
      <c r="AD111" t="s">
        <v>182</v>
      </c>
      <c r="AN111" t="s">
        <v>179</v>
      </c>
      <c r="AO111" t="s">
        <v>179</v>
      </c>
      <c r="BG111" s="3">
        <v>1</v>
      </c>
      <c r="BH111" s="3">
        <v>2</v>
      </c>
      <c r="BI111" s="3">
        <v>2</v>
      </c>
      <c r="BK111" s="3">
        <v>5</v>
      </c>
      <c r="BQ111">
        <v>1</v>
      </c>
      <c r="BR111">
        <v>1</v>
      </c>
      <c r="BS111">
        <v>1</v>
      </c>
      <c r="BT111">
        <v>1</v>
      </c>
      <c r="BZ111">
        <v>1</v>
      </c>
      <c r="CA111">
        <v>1</v>
      </c>
    </row>
    <row r="112" spans="1:79" s="16" customFormat="1" ht="12.75" customHeight="1" x14ac:dyDescent="0.25">
      <c r="B112" s="15"/>
      <c r="BC112" s="14"/>
      <c r="BD112" s="14"/>
      <c r="BE112" s="14"/>
      <c r="BF112" s="14"/>
      <c r="BG112" s="14"/>
      <c r="BH112" s="14"/>
      <c r="BI112" s="14"/>
      <c r="BJ112" s="14"/>
      <c r="BK112" s="14"/>
    </row>
    <row r="113" spans="1:80" ht="12.75" customHeight="1" x14ac:dyDescent="0.25">
      <c r="A113" s="3" t="s">
        <v>268</v>
      </c>
      <c r="B113" s="1" t="s">
        <v>38</v>
      </c>
      <c r="Y113" t="s">
        <v>182</v>
      </c>
      <c r="AB113" s="6" t="s">
        <v>183</v>
      </c>
      <c r="AG113" s="6" t="s">
        <v>183</v>
      </c>
      <c r="AL113" t="s">
        <v>183</v>
      </c>
      <c r="AM113" t="s">
        <v>179</v>
      </c>
      <c r="AZ113" s="6" t="s">
        <v>183</v>
      </c>
      <c r="BA113" s="6" t="s">
        <v>183</v>
      </c>
      <c r="BC113" s="3">
        <v>5</v>
      </c>
      <c r="BD113" s="3">
        <v>1</v>
      </c>
      <c r="BE113" s="3">
        <v>1</v>
      </c>
      <c r="BJ113" s="3">
        <v>7</v>
      </c>
    </row>
    <row r="114" spans="1:80" s="7" customFormat="1" ht="12.75" customHeight="1" x14ac:dyDescent="0.25">
      <c r="B114" s="17" t="s">
        <v>283</v>
      </c>
      <c r="Y114" s="7" t="s">
        <v>182</v>
      </c>
      <c r="AB114" s="7" t="s">
        <v>183</v>
      </c>
      <c r="AG114" s="7" t="s">
        <v>183</v>
      </c>
      <c r="AL114" s="7" t="s">
        <v>183</v>
      </c>
      <c r="AM114" s="7" t="s">
        <v>179</v>
      </c>
      <c r="AZ114" s="7" t="s">
        <v>183</v>
      </c>
      <c r="BA114" s="7" t="s">
        <v>183</v>
      </c>
      <c r="BC114" s="18"/>
      <c r="BD114" s="18"/>
      <c r="BE114" s="18"/>
      <c r="BF114" s="18"/>
      <c r="BG114" s="18">
        <v>5</v>
      </c>
      <c r="BH114" s="18">
        <v>1</v>
      </c>
      <c r="BI114" s="18">
        <v>1</v>
      </c>
      <c r="BJ114" s="18"/>
      <c r="BK114" s="18">
        <v>7</v>
      </c>
      <c r="BM114" s="18">
        <v>5</v>
      </c>
      <c r="BR114" s="7">
        <v>1</v>
      </c>
      <c r="BW114" s="7">
        <v>1</v>
      </c>
    </row>
    <row r="115" spans="1:80" s="16" customFormat="1" ht="12.75" customHeight="1" x14ac:dyDescent="0.25">
      <c r="B115" s="15"/>
      <c r="BC115" s="14"/>
      <c r="BD115" s="14"/>
      <c r="BE115" s="14"/>
      <c r="BF115" s="14"/>
      <c r="BG115" s="14"/>
      <c r="BH115" s="14"/>
      <c r="BI115" s="14"/>
      <c r="BJ115" s="14"/>
      <c r="BK115" s="14"/>
    </row>
    <row r="116" spans="1:80" ht="12.75" customHeight="1" x14ac:dyDescent="0.25">
      <c r="A116" s="3" t="s">
        <v>269</v>
      </c>
      <c r="B116" s="1" t="s">
        <v>39</v>
      </c>
      <c r="AA116" t="s">
        <v>179</v>
      </c>
      <c r="AT116" s="6" t="s">
        <v>179</v>
      </c>
      <c r="AV116" s="6" t="s">
        <v>183</v>
      </c>
      <c r="AW116" s="7" t="s">
        <v>183</v>
      </c>
      <c r="AZ116" s="6" t="s">
        <v>179</v>
      </c>
      <c r="BC116" s="3">
        <v>2</v>
      </c>
      <c r="BD116" s="3">
        <v>3</v>
      </c>
      <c r="BJ116" s="3">
        <v>5</v>
      </c>
    </row>
    <row r="117" spans="1:80" ht="12.75" customHeight="1" x14ac:dyDescent="0.25">
      <c r="B117" s="1" t="s">
        <v>213</v>
      </c>
      <c r="AL117" t="s">
        <v>182</v>
      </c>
      <c r="AT117" t="s">
        <v>183</v>
      </c>
      <c r="AV117" t="s">
        <v>183</v>
      </c>
      <c r="AW117" t="s">
        <v>179</v>
      </c>
      <c r="AZ117" t="s">
        <v>183</v>
      </c>
      <c r="BG117" s="3">
        <v>3</v>
      </c>
      <c r="BH117" s="3">
        <v>1</v>
      </c>
      <c r="BI117" s="3">
        <v>1</v>
      </c>
      <c r="BK117" s="3">
        <v>5</v>
      </c>
      <c r="BM117" s="3">
        <v>1</v>
      </c>
      <c r="BN117" s="3">
        <v>1</v>
      </c>
      <c r="BQ117">
        <v>2</v>
      </c>
      <c r="BT117">
        <v>1</v>
      </c>
      <c r="CA117">
        <v>1</v>
      </c>
    </row>
    <row r="118" spans="1:80" s="16" customFormat="1" ht="12.75" customHeight="1" x14ac:dyDescent="0.25">
      <c r="B118" s="15"/>
      <c r="BC118" s="14"/>
      <c r="BD118" s="14"/>
      <c r="BE118" s="14"/>
      <c r="BF118" s="14"/>
      <c r="BG118" s="14"/>
      <c r="BH118" s="14"/>
      <c r="BI118" s="14"/>
      <c r="BJ118" s="14"/>
      <c r="BK118" s="14"/>
    </row>
    <row r="119" spans="1:80" ht="12.75" customHeight="1" x14ac:dyDescent="0.25">
      <c r="A119" s="3" t="s">
        <v>270</v>
      </c>
      <c r="B119" s="1" t="s">
        <v>40</v>
      </c>
      <c r="AA119" s="6" t="s">
        <v>179</v>
      </c>
      <c r="AF119" s="8"/>
      <c r="AH119" s="6" t="s">
        <v>179</v>
      </c>
      <c r="AI119" s="6" t="s">
        <v>183</v>
      </c>
      <c r="AJ119" s="6" t="s">
        <v>179</v>
      </c>
      <c r="AL119" s="8"/>
      <c r="AM119" s="8"/>
      <c r="AS119" s="6" t="s">
        <v>179</v>
      </c>
      <c r="AT119" t="s">
        <v>179</v>
      </c>
      <c r="AU119" s="6" t="s">
        <v>183</v>
      </c>
      <c r="AV119" t="s">
        <v>180</v>
      </c>
      <c r="AW119" s="6" t="s">
        <v>179</v>
      </c>
      <c r="AZ119" s="6" t="s">
        <v>179</v>
      </c>
      <c r="BC119" s="3">
        <v>2</v>
      </c>
      <c r="BD119" s="3">
        <v>7</v>
      </c>
      <c r="BF119" s="3">
        <v>4</v>
      </c>
      <c r="BJ119" s="3">
        <v>13</v>
      </c>
    </row>
    <row r="120" spans="1:80" ht="12.75" customHeight="1" x14ac:dyDescent="0.25">
      <c r="B120" s="1" t="s">
        <v>213</v>
      </c>
      <c r="AA120" t="s">
        <v>183</v>
      </c>
      <c r="AD120" t="s">
        <v>182</v>
      </c>
      <c r="AF120" t="s">
        <v>182</v>
      </c>
      <c r="AH120" t="s">
        <v>182</v>
      </c>
      <c r="AI120" t="s">
        <v>179</v>
      </c>
      <c r="AJ120" t="s">
        <v>179</v>
      </c>
      <c r="AL120" t="s">
        <v>183</v>
      </c>
      <c r="AM120" t="s">
        <v>182</v>
      </c>
      <c r="AS120" t="s">
        <v>179</v>
      </c>
      <c r="AT120" t="s">
        <v>179</v>
      </c>
      <c r="AU120" t="s">
        <v>183</v>
      </c>
      <c r="AV120" t="s">
        <v>183</v>
      </c>
      <c r="AW120" t="s">
        <v>183</v>
      </c>
      <c r="AZ120" t="s">
        <v>183</v>
      </c>
      <c r="BG120" s="3">
        <v>6</v>
      </c>
      <c r="BH120" s="3">
        <v>4</v>
      </c>
      <c r="BI120" s="3">
        <v>4</v>
      </c>
      <c r="BK120" s="3">
        <v>14</v>
      </c>
      <c r="BM120" s="3">
        <v>1</v>
      </c>
      <c r="BN120" s="3">
        <v>1</v>
      </c>
      <c r="BQ120">
        <v>3</v>
      </c>
      <c r="BR120">
        <v>3</v>
      </c>
      <c r="BS120">
        <v>1</v>
      </c>
      <c r="BY120">
        <v>2</v>
      </c>
      <c r="CA120">
        <v>3</v>
      </c>
    </row>
    <row r="121" spans="1:80" s="16" customFormat="1" ht="12.75" customHeight="1" x14ac:dyDescent="0.25">
      <c r="B121" s="15"/>
      <c r="BC121" s="14"/>
      <c r="BD121" s="14"/>
      <c r="BE121" s="14"/>
      <c r="BF121" s="14"/>
      <c r="BG121" s="14"/>
      <c r="BH121" s="14"/>
      <c r="BI121" s="14"/>
      <c r="BJ121" s="14"/>
      <c r="BK121" s="14"/>
    </row>
    <row r="122" spans="1:80" ht="12.75" customHeight="1" x14ac:dyDescent="0.25">
      <c r="A122" s="3" t="s">
        <v>271</v>
      </c>
      <c r="B122" s="1" t="s">
        <v>41</v>
      </c>
      <c r="AA122" s="6" t="s">
        <v>183</v>
      </c>
      <c r="AB122" s="6" t="s">
        <v>183</v>
      </c>
      <c r="AL122" s="8"/>
      <c r="AM122" s="8"/>
      <c r="AZ122" t="s">
        <v>179</v>
      </c>
      <c r="BC122" s="3">
        <v>2</v>
      </c>
      <c r="BD122" s="3">
        <v>1</v>
      </c>
      <c r="BF122" s="3">
        <v>2</v>
      </c>
      <c r="BJ122" s="3">
        <v>5</v>
      </c>
    </row>
    <row r="123" spans="1:80" ht="12.75" customHeight="1" x14ac:dyDescent="0.25">
      <c r="B123" s="1" t="s">
        <v>284</v>
      </c>
      <c r="AA123" t="s">
        <v>179</v>
      </c>
      <c r="AB123" t="s">
        <v>182</v>
      </c>
      <c r="AL123" t="s">
        <v>179</v>
      </c>
      <c r="AZ123" t="s">
        <v>182</v>
      </c>
      <c r="BH123" s="3">
        <v>2</v>
      </c>
      <c r="BI123" s="3">
        <v>2</v>
      </c>
      <c r="BK123" s="3">
        <v>4</v>
      </c>
      <c r="BN123">
        <v>1</v>
      </c>
      <c r="BO123">
        <v>1</v>
      </c>
      <c r="BS123">
        <v>1</v>
      </c>
      <c r="BZ123">
        <v>1</v>
      </c>
      <c r="CB123">
        <v>1</v>
      </c>
    </row>
    <row r="124" spans="1:80" s="16" customFormat="1" ht="12.75" customHeight="1" x14ac:dyDescent="0.25">
      <c r="B124" s="15"/>
      <c r="BC124" s="14"/>
      <c r="BD124" s="14"/>
      <c r="BE124" s="14"/>
      <c r="BF124" s="14"/>
      <c r="BG124" s="14"/>
      <c r="BH124" s="14"/>
      <c r="BI124" s="14"/>
      <c r="BJ124" s="14"/>
      <c r="BK124" s="14"/>
    </row>
    <row r="125" spans="1:80" ht="12.75" customHeight="1" x14ac:dyDescent="0.25">
      <c r="A125" s="3" t="s">
        <v>272</v>
      </c>
      <c r="B125" s="1" t="s">
        <v>42</v>
      </c>
      <c r="G125" s="6" t="s">
        <v>179</v>
      </c>
      <c r="I125" t="s">
        <v>180</v>
      </c>
      <c r="L125" s="8"/>
      <c r="P125" t="s">
        <v>183</v>
      </c>
      <c r="R125" t="s">
        <v>179</v>
      </c>
      <c r="AL125" t="s">
        <v>179</v>
      </c>
      <c r="BC125" s="3">
        <v>1</v>
      </c>
      <c r="BD125" s="3">
        <v>3</v>
      </c>
      <c r="BF125" s="3">
        <v>2</v>
      </c>
      <c r="BJ125" s="3">
        <v>6</v>
      </c>
    </row>
    <row r="126" spans="1:80" ht="12.75" customHeight="1" x14ac:dyDescent="0.25">
      <c r="B126" s="1" t="s">
        <v>284</v>
      </c>
      <c r="G126" t="s">
        <v>182</v>
      </c>
      <c r="I126" t="s">
        <v>182</v>
      </c>
      <c r="L126" t="s">
        <v>182</v>
      </c>
      <c r="O126" t="s">
        <v>183</v>
      </c>
      <c r="P126" t="s">
        <v>179</v>
      </c>
      <c r="R126" t="s">
        <v>179</v>
      </c>
      <c r="AL126" t="s">
        <v>183</v>
      </c>
      <c r="BG126" s="3">
        <v>2</v>
      </c>
      <c r="BH126" s="3">
        <v>2</v>
      </c>
      <c r="BI126" s="3">
        <v>3</v>
      </c>
      <c r="BK126" s="3">
        <v>7</v>
      </c>
      <c r="BN126">
        <v>1</v>
      </c>
      <c r="BQ126">
        <v>1</v>
      </c>
      <c r="BR126">
        <v>1</v>
      </c>
      <c r="BS126">
        <v>1</v>
      </c>
      <c r="BY126">
        <v>1</v>
      </c>
      <c r="CA126">
        <v>2</v>
      </c>
    </row>
    <row r="127" spans="1:80" s="16" customFormat="1" ht="12.75" customHeight="1" x14ac:dyDescent="0.25">
      <c r="B127" s="15"/>
      <c r="BC127" s="14"/>
      <c r="BD127" s="14"/>
      <c r="BE127" s="14"/>
      <c r="BF127" s="14"/>
      <c r="BG127" s="14"/>
      <c r="BH127" s="14"/>
      <c r="BI127" s="14"/>
      <c r="BJ127" s="14"/>
      <c r="BK127" s="14"/>
    </row>
    <row r="128" spans="1:80" ht="12.75" customHeight="1" x14ac:dyDescent="0.25">
      <c r="A128" s="3" t="s">
        <v>273</v>
      </c>
      <c r="B128" s="1" t="s">
        <v>43</v>
      </c>
      <c r="I128" t="s">
        <v>180</v>
      </c>
      <c r="AL128" t="s">
        <v>179</v>
      </c>
      <c r="BD128" s="3">
        <v>1</v>
      </c>
      <c r="BF128" s="3">
        <v>1</v>
      </c>
      <c r="BJ128" s="3">
        <v>2</v>
      </c>
    </row>
    <row r="129" spans="1:80" ht="12.75" customHeight="1" x14ac:dyDescent="0.25">
      <c r="B129" s="1" t="s">
        <v>215</v>
      </c>
      <c r="I129" t="s">
        <v>182</v>
      </c>
      <c r="AL129" t="s">
        <v>182</v>
      </c>
      <c r="BI129" s="3">
        <v>2</v>
      </c>
      <c r="BK129" s="3">
        <v>2</v>
      </c>
      <c r="BS129">
        <v>1</v>
      </c>
      <c r="CA129">
        <v>1</v>
      </c>
    </row>
    <row r="130" spans="1:80" s="16" customFormat="1" ht="12.75" customHeight="1" x14ac:dyDescent="0.25">
      <c r="B130" s="15"/>
      <c r="BC130" s="14"/>
      <c r="BD130" s="14"/>
      <c r="BE130" s="14"/>
      <c r="BF130" s="14"/>
      <c r="BG130" s="14"/>
      <c r="BH130" s="14"/>
      <c r="BI130" s="14"/>
      <c r="BJ130" s="14"/>
      <c r="BK130" s="14"/>
    </row>
    <row r="131" spans="1:80" ht="12.75" customHeight="1" x14ac:dyDescent="0.25">
      <c r="A131" s="3" t="s">
        <v>237</v>
      </c>
      <c r="B131" s="1" t="s">
        <v>44</v>
      </c>
      <c r="S131" s="6" t="s">
        <v>179</v>
      </c>
      <c r="U131" s="8"/>
      <c r="W131" t="s">
        <v>179</v>
      </c>
      <c r="Z131" s="8"/>
      <c r="AA131" t="s">
        <v>180</v>
      </c>
      <c r="AC131" t="s">
        <v>182</v>
      </c>
      <c r="AD131" s="8"/>
      <c r="AE131" s="8"/>
      <c r="AM131" t="s">
        <v>182</v>
      </c>
      <c r="AN131" s="8"/>
      <c r="AQ131" t="s">
        <v>182</v>
      </c>
      <c r="AR131" s="6" t="s">
        <v>179</v>
      </c>
      <c r="AY131" s="6" t="s">
        <v>182</v>
      </c>
      <c r="AZ131" t="s">
        <v>182</v>
      </c>
      <c r="BD131" s="3">
        <v>3</v>
      </c>
      <c r="BE131" s="3">
        <v>5</v>
      </c>
      <c r="BF131" s="3">
        <v>6</v>
      </c>
      <c r="BJ131" s="3">
        <v>14</v>
      </c>
    </row>
    <row r="132" spans="1:80" ht="12.75" customHeight="1" x14ac:dyDescent="0.25">
      <c r="B132" s="1" t="s">
        <v>213</v>
      </c>
      <c r="S132" t="s">
        <v>182</v>
      </c>
      <c r="U132" t="s">
        <v>182</v>
      </c>
      <c r="W132" t="s">
        <v>179</v>
      </c>
      <c r="X132" t="s">
        <v>182</v>
      </c>
      <c r="Z132" t="s">
        <v>183</v>
      </c>
      <c r="AA132" t="s">
        <v>182</v>
      </c>
      <c r="AC132" t="s">
        <v>179</v>
      </c>
      <c r="AD132" t="s">
        <v>182</v>
      </c>
      <c r="AM132" t="s">
        <v>182</v>
      </c>
      <c r="AN132" t="s">
        <v>179</v>
      </c>
      <c r="AP132" t="s">
        <v>179</v>
      </c>
      <c r="AQ132" t="s">
        <v>183</v>
      </c>
      <c r="AR132" t="s">
        <v>182</v>
      </c>
      <c r="AX132" t="s">
        <v>182</v>
      </c>
      <c r="AY132" t="s">
        <v>182</v>
      </c>
      <c r="AZ132" t="s">
        <v>182</v>
      </c>
      <c r="BG132" s="3">
        <v>2</v>
      </c>
      <c r="BH132" s="3">
        <v>4</v>
      </c>
      <c r="BI132" s="3">
        <v>10</v>
      </c>
      <c r="BK132" s="3">
        <v>16</v>
      </c>
      <c r="BR132">
        <v>1</v>
      </c>
      <c r="BS132">
        <v>2</v>
      </c>
      <c r="BU132">
        <v>1</v>
      </c>
      <c r="BV132">
        <v>1</v>
      </c>
      <c r="BW132">
        <v>3</v>
      </c>
      <c r="BY132">
        <v>1</v>
      </c>
      <c r="BZ132">
        <v>2</v>
      </c>
      <c r="CA132">
        <v>5</v>
      </c>
    </row>
    <row r="133" spans="1:80" s="16" customFormat="1" ht="12.75" customHeight="1" x14ac:dyDescent="0.25">
      <c r="B133" s="15"/>
      <c r="BC133" s="14"/>
      <c r="BD133" s="14"/>
      <c r="BE133" s="14"/>
      <c r="BF133" s="14"/>
      <c r="BG133" s="14"/>
      <c r="BH133" s="14"/>
      <c r="BI133" s="14"/>
      <c r="BJ133" s="14"/>
      <c r="BK133" s="14"/>
    </row>
    <row r="134" spans="1:80" ht="12.75" customHeight="1" x14ac:dyDescent="0.25">
      <c r="A134" s="3" t="s">
        <v>226</v>
      </c>
      <c r="B134" s="1" t="s">
        <v>2</v>
      </c>
      <c r="AC134" s="11" t="s">
        <v>182</v>
      </c>
      <c r="AD134" s="11" t="s">
        <v>182</v>
      </c>
      <c r="AO134" s="6" t="s">
        <v>182</v>
      </c>
      <c r="BE134" s="3">
        <v>3</v>
      </c>
      <c r="BJ134" s="3">
        <v>3</v>
      </c>
    </row>
    <row r="135" spans="1:80" ht="12.75" customHeight="1" x14ac:dyDescent="0.25">
      <c r="B135" s="1" t="s">
        <v>227</v>
      </c>
      <c r="AD135" t="s">
        <v>182</v>
      </c>
      <c r="AO135" t="s">
        <v>182</v>
      </c>
      <c r="BI135" s="3">
        <v>2</v>
      </c>
      <c r="BK135" s="3">
        <v>2</v>
      </c>
      <c r="BW135">
        <v>2</v>
      </c>
      <c r="CB135">
        <v>1</v>
      </c>
    </row>
    <row r="136" spans="1:80" s="16" customFormat="1" ht="12.75" customHeight="1" x14ac:dyDescent="0.25">
      <c r="B136" s="15"/>
      <c r="BC136" s="14"/>
      <c r="BD136" s="14"/>
      <c r="BE136" s="14"/>
      <c r="BF136" s="14"/>
      <c r="BG136" s="14"/>
      <c r="BH136" s="14"/>
      <c r="BI136" s="14"/>
      <c r="BJ136" s="14"/>
      <c r="BK136" s="14"/>
    </row>
    <row r="137" spans="1:80" ht="12.75" customHeight="1" x14ac:dyDescent="0.25">
      <c r="A137" s="3" t="s">
        <v>274</v>
      </c>
      <c r="B137" s="1" t="s">
        <v>45</v>
      </c>
      <c r="W137" s="11" t="s">
        <v>180</v>
      </c>
      <c r="Y137" s="8"/>
      <c r="AK137" t="s">
        <v>180</v>
      </c>
      <c r="BF137" s="3">
        <v>3</v>
      </c>
      <c r="BJ137" s="3">
        <v>3</v>
      </c>
    </row>
    <row r="138" spans="1:80" ht="12.75" customHeight="1" x14ac:dyDescent="0.25">
      <c r="B138" s="1" t="s">
        <v>213</v>
      </c>
      <c r="CB138">
        <v>3</v>
      </c>
    </row>
    <row r="139" spans="1:80" s="16" customFormat="1" ht="12.75" customHeight="1" x14ac:dyDescent="0.25">
      <c r="B139" s="15"/>
      <c r="BC139" s="14"/>
      <c r="BD139" s="14"/>
      <c r="BE139" s="14"/>
      <c r="BF139" s="14"/>
      <c r="BG139" s="14"/>
      <c r="BH139" s="14"/>
      <c r="BI139" s="14"/>
      <c r="BJ139" s="14"/>
      <c r="BK139" s="14"/>
    </row>
    <row r="140" spans="1:80" ht="12.75" customHeight="1" x14ac:dyDescent="0.25">
      <c r="A140" s="3" t="s">
        <v>275</v>
      </c>
      <c r="B140" s="1" t="s">
        <v>46</v>
      </c>
      <c r="I140" s="8"/>
      <c r="AB140" t="s">
        <v>179</v>
      </c>
      <c r="AL140" s="6" t="s">
        <v>179</v>
      </c>
      <c r="AZ140" s="8"/>
      <c r="BD140" s="3">
        <v>2</v>
      </c>
      <c r="BF140" s="3">
        <v>2</v>
      </c>
      <c r="BJ140" s="3">
        <v>4</v>
      </c>
    </row>
    <row r="141" spans="1:80" ht="12.75" customHeight="1" x14ac:dyDescent="0.25">
      <c r="B141" s="1" t="s">
        <v>284</v>
      </c>
      <c r="AB141" t="s">
        <v>179</v>
      </c>
      <c r="AL141" t="s">
        <v>183</v>
      </c>
      <c r="AZ141" t="s">
        <v>182</v>
      </c>
      <c r="BG141" s="3">
        <v>1</v>
      </c>
      <c r="BH141" s="3">
        <v>1</v>
      </c>
      <c r="BI141" s="3">
        <v>1</v>
      </c>
      <c r="BK141" s="3">
        <v>3</v>
      </c>
      <c r="BQ141">
        <v>1</v>
      </c>
      <c r="BR141">
        <v>1</v>
      </c>
      <c r="CA141">
        <v>1</v>
      </c>
      <c r="CB141">
        <v>1</v>
      </c>
    </row>
    <row r="142" spans="1:80" s="16" customFormat="1" ht="12.75" customHeight="1" x14ac:dyDescent="0.25">
      <c r="B142" s="15"/>
      <c r="BC142" s="14"/>
      <c r="BD142" s="14"/>
      <c r="BE142" s="14"/>
      <c r="BF142" s="14"/>
      <c r="BG142" s="14"/>
      <c r="BH142" s="14"/>
      <c r="BI142" s="14"/>
      <c r="BJ142" s="14"/>
      <c r="BK142" s="14"/>
    </row>
    <row r="143" spans="1:80" ht="12.75" customHeight="1" x14ac:dyDescent="0.25">
      <c r="A143" s="3" t="s">
        <v>238</v>
      </c>
      <c r="B143" s="1" t="s">
        <v>239</v>
      </c>
      <c r="S143" t="s">
        <v>179</v>
      </c>
      <c r="T143" t="s">
        <v>179</v>
      </c>
      <c r="U143" t="s">
        <v>180</v>
      </c>
      <c r="Z143" s="8"/>
      <c r="AC143" t="s">
        <v>182</v>
      </c>
      <c r="AD143" s="8"/>
      <c r="AJ143" s="6" t="s">
        <v>179</v>
      </c>
      <c r="AN143" s="8"/>
      <c r="AQ143" t="s">
        <v>182</v>
      </c>
      <c r="AX143" t="s">
        <v>180</v>
      </c>
      <c r="BD143" s="3">
        <v>3</v>
      </c>
      <c r="BE143" s="3">
        <v>2</v>
      </c>
      <c r="BF143" s="3">
        <v>5</v>
      </c>
      <c r="BJ143" s="3">
        <v>10</v>
      </c>
    </row>
    <row r="144" spans="1:80" ht="12.75" customHeight="1" x14ac:dyDescent="0.25">
      <c r="A144" s="3"/>
      <c r="B144" s="1" t="s">
        <v>213</v>
      </c>
      <c r="S144" t="s">
        <v>182</v>
      </c>
      <c r="T144" t="s">
        <v>183</v>
      </c>
      <c r="U144" t="s">
        <v>182</v>
      </c>
      <c r="W144" t="s">
        <v>182</v>
      </c>
      <c r="Z144" t="s">
        <v>179</v>
      </c>
      <c r="AC144" t="s">
        <v>182</v>
      </c>
      <c r="AD144" t="s">
        <v>183</v>
      </c>
      <c r="AE144" t="s">
        <v>182</v>
      </c>
      <c r="AJ144" t="s">
        <v>183</v>
      </c>
      <c r="AN144" t="s">
        <v>182</v>
      </c>
      <c r="AQ144" t="s">
        <v>183</v>
      </c>
      <c r="AV144" t="s">
        <v>182</v>
      </c>
      <c r="AX144" t="s">
        <v>182</v>
      </c>
      <c r="AY144" t="s">
        <v>182</v>
      </c>
      <c r="BG144" s="3">
        <v>4</v>
      </c>
      <c r="BH144" s="3">
        <v>1</v>
      </c>
      <c r="BI144" s="3">
        <v>9</v>
      </c>
      <c r="BK144" s="3">
        <v>14</v>
      </c>
      <c r="BQ144">
        <v>2</v>
      </c>
      <c r="BS144">
        <v>1</v>
      </c>
      <c r="BU144">
        <v>1</v>
      </c>
      <c r="BW144">
        <v>1</v>
      </c>
      <c r="BY144">
        <v>1</v>
      </c>
      <c r="BZ144">
        <v>1</v>
      </c>
      <c r="CA144">
        <v>7</v>
      </c>
    </row>
    <row r="145" spans="1:80" s="16" customFormat="1" ht="12.75" customHeight="1" x14ac:dyDescent="0.25">
      <c r="A145" s="14"/>
      <c r="B145" s="15"/>
      <c r="BC145" s="14"/>
      <c r="BD145" s="14"/>
      <c r="BE145" s="14"/>
      <c r="BF145" s="14"/>
      <c r="BG145" s="14"/>
      <c r="BH145" s="14"/>
      <c r="BI145" s="14"/>
      <c r="BJ145" s="14"/>
      <c r="BK145" s="14"/>
    </row>
    <row r="146" spans="1:80" ht="12.75" customHeight="1" x14ac:dyDescent="0.25">
      <c r="A146" s="3" t="s">
        <v>276</v>
      </c>
      <c r="B146" s="1" t="s">
        <v>47</v>
      </c>
      <c r="AL146" s="8"/>
      <c r="AZ146" s="6" t="s">
        <v>179</v>
      </c>
      <c r="BD146" s="3">
        <v>1</v>
      </c>
      <c r="BF146" s="3">
        <v>1</v>
      </c>
      <c r="BJ146" s="3">
        <v>2</v>
      </c>
    </row>
    <row r="147" spans="1:80" ht="12.75" customHeight="1" x14ac:dyDescent="0.25">
      <c r="B147" s="1" t="s">
        <v>213</v>
      </c>
      <c r="AB147" t="s">
        <v>179</v>
      </c>
      <c r="AL147" t="s">
        <v>183</v>
      </c>
      <c r="AZ147" t="s">
        <v>183</v>
      </c>
      <c r="BG147" s="3">
        <v>2</v>
      </c>
      <c r="BH147" s="3">
        <v>1</v>
      </c>
      <c r="BK147" s="3">
        <v>3</v>
      </c>
      <c r="BQ147">
        <v>1</v>
      </c>
      <c r="BY147">
        <v>1</v>
      </c>
      <c r="BZ147">
        <v>1</v>
      </c>
    </row>
    <row r="148" spans="1:80" s="16" customFormat="1" ht="12.75" customHeight="1" x14ac:dyDescent="0.25">
      <c r="B148" s="15"/>
      <c r="BC148" s="14"/>
      <c r="BD148" s="14"/>
      <c r="BE148" s="14"/>
      <c r="BF148" s="14"/>
      <c r="BG148" s="14"/>
      <c r="BH148" s="14"/>
      <c r="BI148" s="14"/>
      <c r="BJ148" s="14"/>
      <c r="BK148" s="14"/>
    </row>
    <row r="149" spans="1:80" ht="12.75" customHeight="1" x14ac:dyDescent="0.25">
      <c r="A149" s="3" t="s">
        <v>277</v>
      </c>
      <c r="B149" s="1" t="s">
        <v>48</v>
      </c>
      <c r="X149" t="s">
        <v>182</v>
      </c>
      <c r="AC149" s="6" t="s">
        <v>179</v>
      </c>
      <c r="AL149" t="s">
        <v>179</v>
      </c>
      <c r="AP149" s="6" t="s">
        <v>179</v>
      </c>
      <c r="AY149" t="s">
        <v>179</v>
      </c>
      <c r="BD149" s="3">
        <v>4</v>
      </c>
      <c r="BE149" s="3">
        <v>1</v>
      </c>
      <c r="BJ149" s="3">
        <v>5</v>
      </c>
    </row>
    <row r="150" spans="1:80" ht="12.75" customHeight="1" x14ac:dyDescent="0.25">
      <c r="B150" s="1" t="s">
        <v>212</v>
      </c>
      <c r="X150" t="s">
        <v>179</v>
      </c>
      <c r="AC150" t="s">
        <v>179</v>
      </c>
      <c r="AL150" t="s">
        <v>179</v>
      </c>
      <c r="AP150" t="s">
        <v>183</v>
      </c>
      <c r="AY150" t="s">
        <v>182</v>
      </c>
      <c r="BG150" s="3">
        <v>1</v>
      </c>
      <c r="BH150" s="3">
        <v>3</v>
      </c>
      <c r="BI150" s="3">
        <v>1</v>
      </c>
      <c r="BK150" s="3">
        <v>5</v>
      </c>
      <c r="BQ150">
        <v>1</v>
      </c>
      <c r="BR150">
        <v>2</v>
      </c>
      <c r="BS150">
        <v>1</v>
      </c>
      <c r="BV150">
        <v>1</v>
      </c>
    </row>
    <row r="151" spans="1:80" s="16" customFormat="1" ht="12.75" customHeight="1" x14ac:dyDescent="0.25">
      <c r="B151" s="15"/>
      <c r="BC151" s="14"/>
      <c r="BD151" s="14"/>
      <c r="BE151" s="14"/>
      <c r="BF151" s="14"/>
      <c r="BG151" s="14"/>
      <c r="BH151" s="14"/>
      <c r="BI151" s="14"/>
      <c r="BJ151" s="14"/>
      <c r="BK151" s="14"/>
    </row>
    <row r="152" spans="1:80" ht="12.75" customHeight="1" x14ac:dyDescent="0.25">
      <c r="A152" s="3" t="s">
        <v>225</v>
      </c>
      <c r="B152" s="1" t="s">
        <v>49</v>
      </c>
      <c r="S152" t="s">
        <v>183</v>
      </c>
      <c r="U152" s="8"/>
      <c r="V152" s="6" t="s">
        <v>183</v>
      </c>
      <c r="W152" s="6" t="s">
        <v>183</v>
      </c>
      <c r="Z152" s="6" t="s">
        <v>183</v>
      </c>
      <c r="AC152" s="6" t="s">
        <v>179</v>
      </c>
      <c r="AD152" s="8"/>
      <c r="AJ152" s="8"/>
      <c r="AK152" t="s">
        <v>180</v>
      </c>
      <c r="AN152" s="8"/>
      <c r="AQ152" s="8"/>
      <c r="AR152" t="s">
        <v>179</v>
      </c>
      <c r="AX152" s="8"/>
      <c r="AZ152" t="s">
        <v>179</v>
      </c>
      <c r="BC152" s="3">
        <v>4</v>
      </c>
      <c r="BD152" s="3">
        <v>3</v>
      </c>
      <c r="BF152" s="3">
        <v>7</v>
      </c>
      <c r="BJ152" s="3">
        <v>14</v>
      </c>
    </row>
    <row r="153" spans="1:80" ht="12.75" customHeight="1" x14ac:dyDescent="0.25">
      <c r="B153" s="1" t="s">
        <v>212</v>
      </c>
      <c r="S153" t="s">
        <v>182</v>
      </c>
      <c r="U153" t="s">
        <v>182</v>
      </c>
      <c r="V153" t="s">
        <v>182</v>
      </c>
      <c r="W153" t="s">
        <v>183</v>
      </c>
      <c r="Z153" t="s">
        <v>183</v>
      </c>
      <c r="AC153" t="s">
        <v>182</v>
      </c>
      <c r="AD153" t="s">
        <v>179</v>
      </c>
      <c r="AK153" t="s">
        <v>179</v>
      </c>
      <c r="AN153" t="s">
        <v>182</v>
      </c>
      <c r="AQ153" t="s">
        <v>179</v>
      </c>
      <c r="AR153" t="s">
        <v>182</v>
      </c>
      <c r="AV153" t="s">
        <v>182</v>
      </c>
      <c r="AX153" t="s">
        <v>182</v>
      </c>
      <c r="AY153" t="s">
        <v>182</v>
      </c>
      <c r="AZ153" t="s">
        <v>182</v>
      </c>
      <c r="BG153" s="3">
        <v>2</v>
      </c>
      <c r="BH153" s="3">
        <v>3</v>
      </c>
      <c r="BI153" s="3">
        <v>10</v>
      </c>
      <c r="BK153" s="3">
        <v>15</v>
      </c>
      <c r="BM153" s="3">
        <v>2</v>
      </c>
      <c r="BO153">
        <v>2</v>
      </c>
      <c r="BS153">
        <v>3</v>
      </c>
      <c r="BZ153">
        <v>3</v>
      </c>
      <c r="CA153">
        <v>5</v>
      </c>
      <c r="CB153">
        <v>1</v>
      </c>
    </row>
    <row r="154" spans="1:80" s="16" customFormat="1" ht="12.75" customHeight="1" x14ac:dyDescent="0.25">
      <c r="B154" s="15"/>
      <c r="BC154" s="14"/>
      <c r="BD154" s="14"/>
      <c r="BE154" s="14"/>
      <c r="BF154" s="14"/>
      <c r="BG154" s="14"/>
      <c r="BH154" s="14"/>
      <c r="BI154" s="14"/>
      <c r="BJ154" s="14"/>
      <c r="BK154" s="14"/>
    </row>
    <row r="155" spans="1:80" ht="12.75" customHeight="1" x14ac:dyDescent="0.25">
      <c r="A155" s="3" t="s">
        <v>278</v>
      </c>
      <c r="B155" s="1" t="s">
        <v>50</v>
      </c>
      <c r="S155" s="6" t="s">
        <v>183</v>
      </c>
      <c r="W155" t="s">
        <v>179</v>
      </c>
      <c r="AA155" s="8"/>
      <c r="AC155" s="6" t="s">
        <v>179</v>
      </c>
      <c r="AD155" s="8"/>
      <c r="AQ155" t="s">
        <v>179</v>
      </c>
      <c r="AZ155" t="s">
        <v>179</v>
      </c>
      <c r="BC155" s="3">
        <v>1</v>
      </c>
      <c r="BD155" s="3">
        <v>4</v>
      </c>
      <c r="BF155" s="3">
        <v>2</v>
      </c>
      <c r="BJ155" s="3">
        <v>7</v>
      </c>
    </row>
    <row r="156" spans="1:80" ht="12.75" customHeight="1" x14ac:dyDescent="0.25">
      <c r="B156" s="1" t="s">
        <v>213</v>
      </c>
      <c r="S156" t="s">
        <v>182</v>
      </c>
      <c r="W156" t="s">
        <v>179</v>
      </c>
      <c r="Z156" t="s">
        <v>179</v>
      </c>
      <c r="AA156" t="s">
        <v>182</v>
      </c>
      <c r="AC156" t="s">
        <v>182</v>
      </c>
      <c r="AD156" t="s">
        <v>182</v>
      </c>
      <c r="AK156" t="s">
        <v>182</v>
      </c>
      <c r="AQ156" t="s">
        <v>182</v>
      </c>
      <c r="AV156" t="s">
        <v>182</v>
      </c>
      <c r="AW156" t="s">
        <v>182</v>
      </c>
      <c r="AX156" t="s">
        <v>182</v>
      </c>
      <c r="AZ156" t="s">
        <v>183</v>
      </c>
      <c r="BG156" s="3">
        <v>1</v>
      </c>
      <c r="BH156" s="3">
        <v>2</v>
      </c>
      <c r="BI156" s="3">
        <v>9</v>
      </c>
      <c r="BK156" s="3">
        <v>12</v>
      </c>
      <c r="BO156">
        <v>1</v>
      </c>
      <c r="BQ156">
        <v>1</v>
      </c>
      <c r="BR156">
        <v>1</v>
      </c>
      <c r="BS156">
        <v>2</v>
      </c>
      <c r="BZ156">
        <v>1</v>
      </c>
      <c r="CA156">
        <v>6</v>
      </c>
    </row>
    <row r="157" spans="1:80" s="16" customFormat="1" ht="12.75" customHeight="1" x14ac:dyDescent="0.25">
      <c r="B157" s="15"/>
      <c r="BC157" s="14"/>
      <c r="BD157" s="14"/>
      <c r="BE157" s="14"/>
      <c r="BF157" s="14"/>
      <c r="BG157" s="14"/>
      <c r="BH157" s="14"/>
      <c r="BI157" s="14"/>
      <c r="BJ157" s="14"/>
      <c r="BK157" s="14"/>
    </row>
    <row r="158" spans="1:80" ht="12.75" customHeight="1" x14ac:dyDescent="0.25">
      <c r="A158" s="3" t="s">
        <v>285</v>
      </c>
      <c r="B158" s="1" t="s">
        <v>51</v>
      </c>
      <c r="G158" s="8"/>
      <c r="I158" s="8"/>
      <c r="J158" t="s">
        <v>179</v>
      </c>
      <c r="K158" t="s">
        <v>179</v>
      </c>
      <c r="L158" s="6" t="s">
        <v>179</v>
      </c>
      <c r="N158" s="6" t="s">
        <v>179</v>
      </c>
      <c r="O158" s="6" t="s">
        <v>179</v>
      </c>
      <c r="P158" t="s">
        <v>180</v>
      </c>
      <c r="Q158" s="6" t="s">
        <v>179</v>
      </c>
      <c r="R158" s="6" t="s">
        <v>182</v>
      </c>
      <c r="V158" s="7"/>
      <c r="W158" s="7"/>
      <c r="BD158" s="3">
        <v>6</v>
      </c>
      <c r="BE158" s="3">
        <v>1</v>
      </c>
      <c r="BF158" s="3">
        <v>3</v>
      </c>
      <c r="BJ158" s="3">
        <v>10</v>
      </c>
    </row>
    <row r="159" spans="1:80" ht="12.75" customHeight="1" x14ac:dyDescent="0.25">
      <c r="B159" s="1" t="s">
        <v>213</v>
      </c>
      <c r="J159" t="s">
        <v>182</v>
      </c>
      <c r="K159" t="s">
        <v>179</v>
      </c>
      <c r="L159" t="s">
        <v>179</v>
      </c>
      <c r="M159" t="s">
        <v>179</v>
      </c>
      <c r="N159" t="s">
        <v>182</v>
      </c>
      <c r="O159" t="s">
        <v>183</v>
      </c>
      <c r="P159" t="s">
        <v>179</v>
      </c>
      <c r="Q159" t="s">
        <v>183</v>
      </c>
      <c r="R159" t="s">
        <v>179</v>
      </c>
      <c r="AR159" t="s">
        <v>182</v>
      </c>
      <c r="BC159" s="3">
        <v>2</v>
      </c>
      <c r="BD159" s="3">
        <v>5</v>
      </c>
      <c r="BE159" s="3">
        <v>3</v>
      </c>
      <c r="BK159" s="3">
        <v>10</v>
      </c>
      <c r="BQ159">
        <v>2</v>
      </c>
      <c r="BR159">
        <v>2</v>
      </c>
      <c r="BS159">
        <v>2</v>
      </c>
      <c r="BV159">
        <v>1</v>
      </c>
      <c r="BZ159">
        <v>2</v>
      </c>
      <c r="CA159">
        <v>1</v>
      </c>
      <c r="CB159">
        <v>2</v>
      </c>
    </row>
    <row r="160" spans="1:80" s="16" customFormat="1" ht="12.75" customHeight="1" x14ac:dyDescent="0.25">
      <c r="B160" s="15"/>
      <c r="BC160" s="14"/>
      <c r="BD160" s="14"/>
      <c r="BE160" s="14"/>
      <c r="BF160" s="14"/>
      <c r="BG160" s="14"/>
      <c r="BH160" s="14"/>
      <c r="BI160" s="14"/>
      <c r="BJ160" s="14"/>
      <c r="BK160" s="14"/>
    </row>
    <row r="161" spans="1:80" ht="12.75" customHeight="1" x14ac:dyDescent="0.25">
      <c r="A161" s="3" t="s">
        <v>286</v>
      </c>
      <c r="B161" s="1" t="s">
        <v>52</v>
      </c>
      <c r="AZ161" s="6" t="s">
        <v>182</v>
      </c>
      <c r="BE161" s="3">
        <v>1</v>
      </c>
      <c r="BJ161" s="3">
        <v>1</v>
      </c>
    </row>
    <row r="162" spans="1:80" ht="12.75" customHeight="1" x14ac:dyDescent="0.25">
      <c r="B162" s="1" t="s">
        <v>214</v>
      </c>
      <c r="AZ162" t="s">
        <v>182</v>
      </c>
      <c r="BE162" s="3">
        <v>1</v>
      </c>
      <c r="BK162" s="3">
        <v>1</v>
      </c>
      <c r="BW162">
        <v>1</v>
      </c>
    </row>
    <row r="163" spans="1:80" s="16" customFormat="1" ht="12.75" customHeight="1" x14ac:dyDescent="0.25">
      <c r="B163" s="15"/>
      <c r="BC163" s="14"/>
      <c r="BD163" s="14"/>
      <c r="BE163" s="14"/>
      <c r="BF163" s="14"/>
      <c r="BG163" s="14"/>
      <c r="BH163" s="14"/>
      <c r="BI163" s="14"/>
      <c r="BJ163" s="14"/>
      <c r="BK163" s="14"/>
    </row>
    <row r="164" spans="1:80" ht="12.75" customHeight="1" x14ac:dyDescent="0.25">
      <c r="A164" s="3" t="s">
        <v>287</v>
      </c>
      <c r="B164" s="1" t="s">
        <v>53</v>
      </c>
      <c r="J164" s="8"/>
      <c r="K164" t="s">
        <v>182</v>
      </c>
      <c r="L164" s="6" t="s">
        <v>183</v>
      </c>
      <c r="N164" s="6" t="s">
        <v>179</v>
      </c>
      <c r="O164" s="6" t="s">
        <v>179</v>
      </c>
      <c r="P164" t="s">
        <v>180</v>
      </c>
      <c r="Q164" t="s">
        <v>179</v>
      </c>
      <c r="R164" s="6" t="s">
        <v>182</v>
      </c>
      <c r="AK164" s="8"/>
      <c r="BC164" s="3">
        <v>1</v>
      </c>
      <c r="BD164" s="3">
        <v>3</v>
      </c>
      <c r="BE164" s="3">
        <v>2</v>
      </c>
      <c r="BF164" s="3">
        <v>2</v>
      </c>
      <c r="BJ164" s="3">
        <v>8</v>
      </c>
    </row>
    <row r="165" spans="1:80" ht="12.75" customHeight="1" x14ac:dyDescent="0.25">
      <c r="B165" s="1" t="s">
        <v>213</v>
      </c>
      <c r="I165" t="s">
        <v>182</v>
      </c>
      <c r="J165" t="s">
        <v>182</v>
      </c>
      <c r="K165" t="s">
        <v>182</v>
      </c>
      <c r="L165" t="s">
        <v>182</v>
      </c>
      <c r="N165" t="s">
        <v>182</v>
      </c>
      <c r="O165" t="s">
        <v>183</v>
      </c>
      <c r="P165" t="s">
        <v>183</v>
      </c>
      <c r="Q165" t="s">
        <v>179</v>
      </c>
      <c r="R165" t="s">
        <v>179</v>
      </c>
      <c r="AK165" t="s">
        <v>182</v>
      </c>
      <c r="BG165" s="3">
        <v>2</v>
      </c>
      <c r="BH165" s="3">
        <v>2</v>
      </c>
      <c r="BI165" s="3">
        <v>6</v>
      </c>
      <c r="BK165" s="3">
        <v>10</v>
      </c>
      <c r="BO165">
        <v>1</v>
      </c>
      <c r="BQ165">
        <v>1</v>
      </c>
      <c r="BR165">
        <v>1</v>
      </c>
      <c r="BS165">
        <v>1</v>
      </c>
      <c r="BV165">
        <v>1</v>
      </c>
      <c r="BW165">
        <v>1</v>
      </c>
      <c r="BY165">
        <v>1</v>
      </c>
      <c r="CA165">
        <v>3</v>
      </c>
    </row>
    <row r="166" spans="1:80" s="16" customFormat="1" ht="12.75" customHeight="1" x14ac:dyDescent="0.25">
      <c r="B166" s="15"/>
      <c r="BC166" s="14"/>
      <c r="BD166" s="14"/>
      <c r="BE166" s="14"/>
      <c r="BF166" s="14"/>
      <c r="BG166" s="14"/>
      <c r="BH166" s="14"/>
      <c r="BI166" s="14"/>
      <c r="BJ166" s="14"/>
      <c r="BK166" s="14"/>
    </row>
    <row r="167" spans="1:80" ht="12.75" customHeight="1" x14ac:dyDescent="0.25">
      <c r="A167" s="3" t="s">
        <v>240</v>
      </c>
      <c r="B167" s="1" t="s">
        <v>54</v>
      </c>
      <c r="W167" t="s">
        <v>179</v>
      </c>
      <c r="AC167" t="s">
        <v>179</v>
      </c>
      <c r="AK167" t="s">
        <v>179</v>
      </c>
      <c r="AN167" s="8"/>
      <c r="AO167" s="6" t="s">
        <v>179</v>
      </c>
      <c r="AR167" s="6" t="s">
        <v>179</v>
      </c>
      <c r="AY167" s="6" t="s">
        <v>179</v>
      </c>
      <c r="BD167" s="3">
        <v>6</v>
      </c>
      <c r="BF167" s="3">
        <v>1</v>
      </c>
      <c r="BJ167" s="3">
        <v>7</v>
      </c>
    </row>
    <row r="168" spans="1:80" ht="12.75" customHeight="1" x14ac:dyDescent="0.25">
      <c r="A168" s="3"/>
      <c r="B168" s="1" t="s">
        <v>213</v>
      </c>
      <c r="W168" t="s">
        <v>182</v>
      </c>
      <c r="AJ168" t="s">
        <v>182</v>
      </c>
      <c r="AK168" t="s">
        <v>179</v>
      </c>
      <c r="AN168" t="s">
        <v>179</v>
      </c>
      <c r="AO168" t="s">
        <v>179</v>
      </c>
      <c r="AP168" t="s">
        <v>182</v>
      </c>
      <c r="AR168" t="s">
        <v>179</v>
      </c>
      <c r="AY168" t="s">
        <v>183</v>
      </c>
      <c r="AZ168" t="s">
        <v>179</v>
      </c>
      <c r="BG168" s="3">
        <v>1</v>
      </c>
      <c r="BH168" s="3">
        <v>5</v>
      </c>
      <c r="BI168" s="3">
        <v>3</v>
      </c>
      <c r="BK168" s="3">
        <v>9</v>
      </c>
      <c r="BQ168">
        <v>1</v>
      </c>
      <c r="BR168">
        <v>3</v>
      </c>
      <c r="BS168">
        <v>1</v>
      </c>
      <c r="BT168">
        <v>1</v>
      </c>
      <c r="BZ168">
        <v>2</v>
      </c>
      <c r="CA168">
        <v>2</v>
      </c>
    </row>
    <row r="169" spans="1:80" s="16" customFormat="1" ht="12.75" customHeight="1" x14ac:dyDescent="0.25">
      <c r="A169" s="14"/>
      <c r="B169" s="15"/>
      <c r="BC169" s="14"/>
      <c r="BD169" s="14"/>
      <c r="BE169" s="14"/>
      <c r="BF169" s="14"/>
      <c r="BG169" s="14"/>
      <c r="BH169" s="14"/>
      <c r="BI169" s="14"/>
      <c r="BJ169" s="14"/>
      <c r="BK169" s="14"/>
    </row>
    <row r="170" spans="1:80" ht="12.75" customHeight="1" x14ac:dyDescent="0.25">
      <c r="A170" s="3" t="s">
        <v>288</v>
      </c>
      <c r="B170" s="1" t="s">
        <v>55</v>
      </c>
      <c r="G170" t="s">
        <v>179</v>
      </c>
      <c r="I170" t="s">
        <v>180</v>
      </c>
      <c r="R170" s="8"/>
      <c r="AL170" t="s">
        <v>179</v>
      </c>
      <c r="AZ170" s="8"/>
      <c r="BD170" s="3">
        <v>2</v>
      </c>
      <c r="BF170" s="3">
        <v>3</v>
      </c>
      <c r="BJ170" s="3">
        <v>5</v>
      </c>
    </row>
    <row r="171" spans="1:80" ht="12.75" customHeight="1" x14ac:dyDescent="0.25">
      <c r="B171" s="1" t="s">
        <v>213</v>
      </c>
      <c r="G171" t="s">
        <v>182</v>
      </c>
      <c r="I171" t="s">
        <v>182</v>
      </c>
      <c r="O171" t="s">
        <v>182</v>
      </c>
      <c r="P171" t="s">
        <v>182</v>
      </c>
      <c r="R171" t="s">
        <v>182</v>
      </c>
      <c r="AL171" t="s">
        <v>183</v>
      </c>
      <c r="AM171" t="s">
        <v>182</v>
      </c>
      <c r="BG171" s="3">
        <v>1</v>
      </c>
      <c r="BI171" s="3">
        <v>6</v>
      </c>
      <c r="BK171" s="3">
        <v>7</v>
      </c>
      <c r="BQ171">
        <v>1</v>
      </c>
      <c r="BS171">
        <v>1</v>
      </c>
      <c r="CA171">
        <v>5</v>
      </c>
      <c r="CB171">
        <v>1</v>
      </c>
    </row>
    <row r="172" spans="1:80" s="16" customFormat="1" ht="12.75" customHeight="1" x14ac:dyDescent="0.25">
      <c r="B172" s="15"/>
      <c r="BC172" s="14"/>
      <c r="BD172" s="14"/>
      <c r="BE172" s="14"/>
      <c r="BF172" s="14"/>
      <c r="BG172" s="14"/>
      <c r="BH172" s="14"/>
      <c r="BI172" s="14"/>
      <c r="BJ172" s="14"/>
      <c r="BK172" s="14"/>
    </row>
    <row r="173" spans="1:80" ht="12.75" customHeight="1" x14ac:dyDescent="0.25">
      <c r="A173" s="3" t="s">
        <v>289</v>
      </c>
      <c r="B173" s="1" t="s">
        <v>56</v>
      </c>
      <c r="AI173" s="6" t="s">
        <v>183</v>
      </c>
      <c r="AJ173" s="11" t="s">
        <v>180</v>
      </c>
      <c r="AW173" t="s">
        <v>183</v>
      </c>
      <c r="BC173" s="3">
        <v>2</v>
      </c>
      <c r="BF173" s="3">
        <v>1</v>
      </c>
      <c r="BJ173" s="3">
        <v>3</v>
      </c>
    </row>
    <row r="174" spans="1:80" ht="12.75" customHeight="1" x14ac:dyDescent="0.25">
      <c r="B174" s="1" t="s">
        <v>213</v>
      </c>
      <c r="AI174" t="s">
        <v>179</v>
      </c>
      <c r="AL174" t="s">
        <v>182</v>
      </c>
      <c r="AS174" t="s">
        <v>182</v>
      </c>
      <c r="AW174" t="s">
        <v>179</v>
      </c>
      <c r="BH174" s="3">
        <v>2</v>
      </c>
      <c r="BI174" s="3">
        <v>2</v>
      </c>
      <c r="BK174" s="3">
        <v>4</v>
      </c>
      <c r="BN174">
        <v>2</v>
      </c>
      <c r="CA174">
        <v>2</v>
      </c>
      <c r="CB174">
        <v>1</v>
      </c>
    </row>
    <row r="175" spans="1:80" s="16" customFormat="1" ht="12.75" customHeight="1" x14ac:dyDescent="0.25">
      <c r="B175" s="15"/>
      <c r="BC175" s="14"/>
      <c r="BD175" s="14"/>
      <c r="BE175" s="14"/>
      <c r="BF175" s="14"/>
      <c r="BG175" s="14"/>
      <c r="BH175" s="14"/>
      <c r="BI175" s="14"/>
      <c r="BJ175" s="14"/>
      <c r="BK175" s="14"/>
    </row>
    <row r="176" spans="1:80" ht="12.75" customHeight="1" x14ac:dyDescent="0.25">
      <c r="A176" s="3" t="s">
        <v>290</v>
      </c>
      <c r="B176" s="1" t="s">
        <v>57</v>
      </c>
      <c r="W176" t="s">
        <v>179</v>
      </c>
      <c r="AC176" t="s">
        <v>179</v>
      </c>
      <c r="AJ176" t="s">
        <v>179</v>
      </c>
      <c r="AK176" t="s">
        <v>179</v>
      </c>
      <c r="AQ176" t="s">
        <v>179</v>
      </c>
      <c r="BD176" s="3">
        <v>5</v>
      </c>
      <c r="BJ176" s="3">
        <v>5</v>
      </c>
    </row>
    <row r="177" spans="1:80" ht="12.75" customHeight="1" x14ac:dyDescent="0.25">
      <c r="B177" s="1" t="s">
        <v>213</v>
      </c>
      <c r="W177" t="s">
        <v>182</v>
      </c>
      <c r="Z177" t="s">
        <v>182</v>
      </c>
      <c r="AA177" t="s">
        <v>182</v>
      </c>
      <c r="AC177" t="s">
        <v>182</v>
      </c>
      <c r="AJ177" t="s">
        <v>182</v>
      </c>
      <c r="AK177" t="s">
        <v>179</v>
      </c>
      <c r="AQ177" t="s">
        <v>183</v>
      </c>
      <c r="AV177" t="s">
        <v>182</v>
      </c>
      <c r="AZ177" t="s">
        <v>179</v>
      </c>
      <c r="BG177" s="3">
        <v>1</v>
      </c>
      <c r="BH177" s="3">
        <v>2</v>
      </c>
      <c r="BI177" s="3">
        <v>6</v>
      </c>
      <c r="BK177" s="3">
        <v>9</v>
      </c>
      <c r="BQ177">
        <v>1</v>
      </c>
      <c r="BR177">
        <v>1</v>
      </c>
      <c r="BS177">
        <v>3</v>
      </c>
      <c r="BZ177">
        <v>1</v>
      </c>
      <c r="CA177">
        <v>3</v>
      </c>
    </row>
    <row r="178" spans="1:80" s="16" customFormat="1" ht="12.75" customHeight="1" x14ac:dyDescent="0.25">
      <c r="B178" s="15"/>
      <c r="BC178" s="14"/>
      <c r="BD178" s="14"/>
      <c r="BE178" s="14"/>
      <c r="BF178" s="14"/>
      <c r="BG178" s="14"/>
      <c r="BH178" s="14"/>
      <c r="BI178" s="14"/>
      <c r="BJ178" s="14"/>
      <c r="BK178" s="14"/>
    </row>
    <row r="179" spans="1:80" ht="12.75" customHeight="1" x14ac:dyDescent="0.25">
      <c r="A179" s="3" t="s">
        <v>291</v>
      </c>
      <c r="B179" s="1" t="s">
        <v>58</v>
      </c>
      <c r="AW179" t="s">
        <v>179</v>
      </c>
      <c r="AX179" s="8"/>
      <c r="AZ179" t="s">
        <v>179</v>
      </c>
      <c r="BD179" s="3">
        <v>2</v>
      </c>
      <c r="BF179" s="3">
        <v>1</v>
      </c>
      <c r="BJ179" s="3">
        <v>3</v>
      </c>
    </row>
    <row r="180" spans="1:80" ht="12.75" customHeight="1" x14ac:dyDescent="0.25">
      <c r="B180" s="1" t="s">
        <v>213</v>
      </c>
      <c r="AC180" t="s">
        <v>182</v>
      </c>
      <c r="AD180" t="s">
        <v>182</v>
      </c>
      <c r="AV180" t="s">
        <v>183</v>
      </c>
      <c r="AW180" t="s">
        <v>182</v>
      </c>
      <c r="AZ180" t="s">
        <v>183</v>
      </c>
      <c r="BG180" s="3">
        <v>2</v>
      </c>
      <c r="BI180" s="3">
        <v>3</v>
      </c>
      <c r="BK180" s="3">
        <v>5</v>
      </c>
      <c r="BQ180">
        <v>1</v>
      </c>
      <c r="BS180">
        <v>1</v>
      </c>
      <c r="BY180">
        <v>1</v>
      </c>
      <c r="CA180">
        <v>2</v>
      </c>
      <c r="CB180">
        <v>1</v>
      </c>
    </row>
    <row r="181" spans="1:80" ht="12.75" customHeight="1" x14ac:dyDescent="0.25">
      <c r="B181" s="1"/>
    </row>
    <row r="182" spans="1:80" ht="12.75" customHeight="1" x14ac:dyDescent="0.25">
      <c r="A182" s="3" t="s">
        <v>292</v>
      </c>
      <c r="B182" s="1" t="s">
        <v>59</v>
      </c>
      <c r="W182" s="8"/>
      <c r="X182" s="6" t="s">
        <v>179</v>
      </c>
      <c r="Y182" s="7" t="s">
        <v>179</v>
      </c>
      <c r="AK182" s="8"/>
      <c r="AM182" s="8"/>
      <c r="AP182" s="6" t="s">
        <v>179</v>
      </c>
      <c r="AR182" s="8"/>
      <c r="AT182" s="8"/>
      <c r="BD182" s="3">
        <v>3</v>
      </c>
      <c r="BF182" s="3">
        <v>5</v>
      </c>
      <c r="BJ182" s="3">
        <v>8</v>
      </c>
    </row>
    <row r="183" spans="1:80" ht="12.75" customHeight="1" x14ac:dyDescent="0.25">
      <c r="B183" s="1" t="s">
        <v>213</v>
      </c>
      <c r="W183" t="s">
        <v>182</v>
      </c>
      <c r="X183" t="s">
        <v>183</v>
      </c>
      <c r="Y183" t="s">
        <v>182</v>
      </c>
      <c r="AC183" t="s">
        <v>182</v>
      </c>
      <c r="AK183" t="s">
        <v>179</v>
      </c>
      <c r="AL183" t="s">
        <v>182</v>
      </c>
      <c r="AP183" t="s">
        <v>182</v>
      </c>
      <c r="AQ183" t="s">
        <v>182</v>
      </c>
      <c r="AT183" t="s">
        <v>182</v>
      </c>
      <c r="BG183" s="3">
        <v>1</v>
      </c>
      <c r="BH183" s="3">
        <v>1</v>
      </c>
      <c r="BI183" s="3">
        <v>7</v>
      </c>
      <c r="BK183" s="3">
        <v>9</v>
      </c>
      <c r="BQ183">
        <v>1</v>
      </c>
      <c r="BS183">
        <v>2</v>
      </c>
      <c r="BZ183">
        <v>1</v>
      </c>
      <c r="CA183">
        <v>5</v>
      </c>
      <c r="CB183">
        <v>2</v>
      </c>
    </row>
    <row r="184" spans="1:80" s="16" customFormat="1" ht="12.75" customHeight="1" x14ac:dyDescent="0.25">
      <c r="B184" s="15"/>
      <c r="BC184" s="14"/>
      <c r="BD184" s="14"/>
      <c r="BE184" s="14"/>
      <c r="BF184" s="14"/>
      <c r="BG184" s="14"/>
      <c r="BH184" s="14"/>
      <c r="BI184" s="14"/>
      <c r="BJ184" s="14"/>
      <c r="BK184" s="14"/>
    </row>
    <row r="185" spans="1:80" ht="12.75" customHeight="1" x14ac:dyDescent="0.25">
      <c r="A185" s="3" t="s">
        <v>293</v>
      </c>
      <c r="B185" s="1" t="s">
        <v>60</v>
      </c>
      <c r="W185" s="6" t="s">
        <v>183</v>
      </c>
      <c r="AC185" s="8"/>
      <c r="AD185" s="8"/>
      <c r="AP185" s="8"/>
      <c r="AT185" s="6" t="s">
        <v>183</v>
      </c>
      <c r="AZ185" s="8"/>
      <c r="BC185" s="3">
        <v>2</v>
      </c>
      <c r="BF185" s="3">
        <v>4</v>
      </c>
      <c r="BJ185" s="3">
        <v>6</v>
      </c>
    </row>
    <row r="186" spans="1:80" ht="12.75" customHeight="1" x14ac:dyDescent="0.25">
      <c r="B186" s="1" t="s">
        <v>213</v>
      </c>
      <c r="AC186" t="s">
        <v>182</v>
      </c>
      <c r="AD186" t="s">
        <v>182</v>
      </c>
      <c r="AJ186" t="s">
        <v>182</v>
      </c>
      <c r="AK186" t="s">
        <v>182</v>
      </c>
      <c r="AQ186" t="s">
        <v>179</v>
      </c>
      <c r="AT186" t="s">
        <v>182</v>
      </c>
      <c r="AZ186" t="s">
        <v>182</v>
      </c>
      <c r="BH186" s="3">
        <v>1</v>
      </c>
      <c r="BI186" s="3">
        <v>6</v>
      </c>
      <c r="BK186" s="3">
        <v>7</v>
      </c>
      <c r="BO186">
        <v>1</v>
      </c>
      <c r="BP186">
        <v>1</v>
      </c>
      <c r="BZ186">
        <v>1</v>
      </c>
      <c r="CA186">
        <v>5</v>
      </c>
      <c r="CB186">
        <v>1</v>
      </c>
    </row>
    <row r="187" spans="1:80" s="16" customFormat="1" ht="12.75" customHeight="1" x14ac:dyDescent="0.25">
      <c r="B187" s="15"/>
      <c r="BC187" s="14"/>
      <c r="BD187" s="14"/>
      <c r="BE187" s="14"/>
      <c r="BF187" s="14"/>
      <c r="BG187" s="14"/>
      <c r="BH187" s="14"/>
      <c r="BI187" s="14"/>
      <c r="BJ187" s="14"/>
      <c r="BK187" s="14"/>
    </row>
    <row r="188" spans="1:80" ht="12.75" customHeight="1" x14ac:dyDescent="0.25">
      <c r="A188" s="3" t="s">
        <v>294</v>
      </c>
      <c r="B188" s="1" t="s">
        <v>61</v>
      </c>
      <c r="AA188" t="s">
        <v>183</v>
      </c>
      <c r="AW188" t="s">
        <v>183</v>
      </c>
      <c r="AZ188" s="6" t="s">
        <v>179</v>
      </c>
      <c r="BC188" s="3">
        <v>2</v>
      </c>
      <c r="BD188" s="3">
        <v>1</v>
      </c>
      <c r="BJ188" s="3">
        <v>3</v>
      </c>
    </row>
    <row r="189" spans="1:80" ht="12.75" customHeight="1" x14ac:dyDescent="0.25">
      <c r="B189" s="1" t="s">
        <v>213</v>
      </c>
      <c r="AA189" t="s">
        <v>182</v>
      </c>
      <c r="AK189" t="s">
        <v>182</v>
      </c>
      <c r="AV189" t="s">
        <v>182</v>
      </c>
      <c r="AW189" t="s">
        <v>182</v>
      </c>
      <c r="AX189" t="s">
        <v>182</v>
      </c>
      <c r="AZ189" t="s">
        <v>183</v>
      </c>
      <c r="BG189" s="3">
        <v>1</v>
      </c>
      <c r="BI189" s="3">
        <v>5</v>
      </c>
      <c r="BK189" s="3">
        <v>6</v>
      </c>
      <c r="BO189">
        <v>2</v>
      </c>
      <c r="BQ189">
        <v>1</v>
      </c>
      <c r="CA189">
        <v>3</v>
      </c>
    </row>
    <row r="190" spans="1:80" s="16" customFormat="1" ht="12.75" customHeight="1" x14ac:dyDescent="0.25">
      <c r="B190" s="15"/>
      <c r="BC190" s="14"/>
      <c r="BD190" s="14"/>
      <c r="BE190" s="14"/>
      <c r="BF190" s="14"/>
      <c r="BG190" s="14"/>
      <c r="BH190" s="14"/>
      <c r="BI190" s="14"/>
      <c r="BJ190" s="14"/>
      <c r="BK190" s="14"/>
    </row>
    <row r="191" spans="1:80" ht="12.75" customHeight="1" x14ac:dyDescent="0.25">
      <c r="A191" s="3" t="s">
        <v>295</v>
      </c>
      <c r="B191" s="1" t="s">
        <v>62</v>
      </c>
      <c r="AK191" s="8"/>
      <c r="AV191" s="6" t="s">
        <v>179</v>
      </c>
      <c r="AW191" t="s">
        <v>179</v>
      </c>
      <c r="AZ191" s="8"/>
      <c r="BD191" s="3">
        <v>2</v>
      </c>
      <c r="BF191" s="3">
        <v>2</v>
      </c>
      <c r="BJ191" s="3">
        <v>4</v>
      </c>
    </row>
    <row r="192" spans="1:80" ht="12.75" customHeight="1" x14ac:dyDescent="0.25">
      <c r="B192" s="1" t="s">
        <v>213</v>
      </c>
      <c r="AK192" t="s">
        <v>182</v>
      </c>
      <c r="AV192" t="s">
        <v>179</v>
      </c>
      <c r="AW192" t="s">
        <v>182</v>
      </c>
      <c r="BH192" s="3">
        <v>1</v>
      </c>
      <c r="BI192" s="3">
        <v>2</v>
      </c>
      <c r="BK192" s="3">
        <v>3</v>
      </c>
      <c r="BR192">
        <v>1</v>
      </c>
      <c r="BS192">
        <v>1</v>
      </c>
      <c r="CA192">
        <v>1</v>
      </c>
      <c r="CB192">
        <v>1</v>
      </c>
    </row>
    <row r="193" spans="1:80" s="16" customFormat="1" ht="12.75" customHeight="1" x14ac:dyDescent="0.25">
      <c r="B193" s="15"/>
      <c r="BC193" s="14"/>
      <c r="BD193" s="14"/>
      <c r="BE193" s="14"/>
      <c r="BF193" s="14"/>
      <c r="BG193" s="14"/>
      <c r="BH193" s="14"/>
      <c r="BI193" s="14"/>
      <c r="BJ193" s="14"/>
      <c r="BK193" s="14"/>
    </row>
    <row r="194" spans="1:80" ht="12.75" customHeight="1" x14ac:dyDescent="0.25">
      <c r="A194" s="3" t="s">
        <v>296</v>
      </c>
      <c r="B194" s="1" t="s">
        <v>63</v>
      </c>
      <c r="Y194" t="s">
        <v>179</v>
      </c>
      <c r="AC194" s="8"/>
      <c r="AG194" t="s">
        <v>179</v>
      </c>
      <c r="AM194" t="s">
        <v>179</v>
      </c>
      <c r="AT194" s="8"/>
      <c r="AZ194" s="8"/>
      <c r="BD194" s="3">
        <v>3</v>
      </c>
      <c r="BF194" s="3">
        <v>3</v>
      </c>
      <c r="BJ194" s="3">
        <v>6</v>
      </c>
    </row>
    <row r="195" spans="1:80" ht="12.75" customHeight="1" x14ac:dyDescent="0.25">
      <c r="B195" s="1" t="s">
        <v>212</v>
      </c>
      <c r="Y195" t="s">
        <v>182</v>
      </c>
      <c r="AB195" t="s">
        <v>182</v>
      </c>
      <c r="AG195" t="s">
        <v>182</v>
      </c>
      <c r="AL195" t="s">
        <v>179</v>
      </c>
      <c r="AM195" t="s">
        <v>183</v>
      </c>
      <c r="AZ195" t="s">
        <v>182</v>
      </c>
      <c r="BG195" s="3">
        <v>1</v>
      </c>
      <c r="BH195" s="3">
        <v>1</v>
      </c>
      <c r="BI195" s="3">
        <v>4</v>
      </c>
      <c r="BK195" s="3">
        <v>6</v>
      </c>
      <c r="BQ195">
        <v>1</v>
      </c>
      <c r="BS195">
        <v>2</v>
      </c>
      <c r="BZ195">
        <v>1</v>
      </c>
      <c r="CA195">
        <v>2</v>
      </c>
      <c r="CB195">
        <v>2</v>
      </c>
    </row>
    <row r="196" spans="1:80" s="16" customFormat="1" ht="12.75" customHeight="1" x14ac:dyDescent="0.25">
      <c r="B196" s="15"/>
      <c r="BC196" s="14"/>
      <c r="BD196" s="14"/>
      <c r="BE196" s="14"/>
      <c r="BF196" s="14"/>
      <c r="BG196" s="14"/>
      <c r="BH196" s="14"/>
      <c r="BI196" s="14"/>
      <c r="BJ196" s="14"/>
      <c r="BK196" s="14"/>
    </row>
    <row r="197" spans="1:80" ht="12.75" customHeight="1" x14ac:dyDescent="0.25">
      <c r="A197" s="3" t="s">
        <v>297</v>
      </c>
      <c r="B197" s="1" t="s">
        <v>64</v>
      </c>
      <c r="W197" s="6" t="s">
        <v>182</v>
      </c>
      <c r="Z197" s="8"/>
      <c r="AC197" t="s">
        <v>182</v>
      </c>
      <c r="AD197" t="s">
        <v>182</v>
      </c>
      <c r="AJ197" t="s">
        <v>182</v>
      </c>
      <c r="AK197" t="s">
        <v>182</v>
      </c>
      <c r="AL197" s="11" t="s">
        <v>180</v>
      </c>
      <c r="BE197" s="3">
        <v>5</v>
      </c>
      <c r="BF197" s="3">
        <v>2</v>
      </c>
      <c r="BJ197" s="3">
        <v>7</v>
      </c>
    </row>
    <row r="198" spans="1:80" ht="12.75" customHeight="1" x14ac:dyDescent="0.25">
      <c r="B198" s="1" t="s">
        <v>213</v>
      </c>
      <c r="W198" t="s">
        <v>183</v>
      </c>
      <c r="Z198" t="s">
        <v>182</v>
      </c>
      <c r="AC198" t="s">
        <v>182</v>
      </c>
      <c r="AD198" t="s">
        <v>182</v>
      </c>
      <c r="AJ198" t="s">
        <v>182</v>
      </c>
      <c r="AK198" t="s">
        <v>179</v>
      </c>
      <c r="AQ198" t="s">
        <v>182</v>
      </c>
      <c r="AX198" t="s">
        <v>182</v>
      </c>
      <c r="BG198" s="3">
        <v>1</v>
      </c>
      <c r="BH198" s="3">
        <v>1</v>
      </c>
      <c r="BI198" s="3">
        <v>6</v>
      </c>
      <c r="BK198" s="3">
        <v>8</v>
      </c>
      <c r="BU198">
        <v>1</v>
      </c>
      <c r="BV198">
        <v>1</v>
      </c>
      <c r="BW198">
        <v>3</v>
      </c>
      <c r="CA198">
        <v>3</v>
      </c>
      <c r="CB198">
        <v>1</v>
      </c>
    </row>
    <row r="199" spans="1:80" s="16" customFormat="1" ht="12.75" customHeight="1" x14ac:dyDescent="0.25">
      <c r="B199" s="15"/>
      <c r="BC199" s="14"/>
      <c r="BD199" s="14"/>
      <c r="BE199" s="14"/>
      <c r="BF199" s="14"/>
      <c r="BG199" s="14"/>
      <c r="BH199" s="14"/>
      <c r="BI199" s="14"/>
      <c r="BJ199" s="14"/>
      <c r="BK199" s="14"/>
    </row>
    <row r="200" spans="1:80" ht="12.75" customHeight="1" x14ac:dyDescent="0.25">
      <c r="A200" s="3" t="s">
        <v>298</v>
      </c>
      <c r="B200" s="1" t="s">
        <v>65</v>
      </c>
      <c r="S200" t="s">
        <v>183</v>
      </c>
      <c r="U200" s="6" t="s">
        <v>183</v>
      </c>
      <c r="W200" t="s">
        <v>183</v>
      </c>
      <c r="AC200" t="s">
        <v>179</v>
      </c>
      <c r="AK200" s="8"/>
      <c r="AX200" s="8"/>
      <c r="AZ200" t="s">
        <v>179</v>
      </c>
      <c r="BC200" s="3">
        <v>3</v>
      </c>
      <c r="BD200" s="3">
        <v>2</v>
      </c>
      <c r="BF200" s="3">
        <v>2</v>
      </c>
      <c r="BJ200" s="3">
        <v>7</v>
      </c>
    </row>
    <row r="201" spans="1:80" ht="12.75" customHeight="1" x14ac:dyDescent="0.25">
      <c r="B201" s="1" t="s">
        <v>213</v>
      </c>
      <c r="S201" t="s">
        <v>183</v>
      </c>
      <c r="U201" t="s">
        <v>182</v>
      </c>
      <c r="W201" t="s">
        <v>183</v>
      </c>
      <c r="AD201" t="s">
        <v>182</v>
      </c>
      <c r="AK201" t="s">
        <v>182</v>
      </c>
      <c r="AV201" t="s">
        <v>182</v>
      </c>
      <c r="AW201" t="s">
        <v>182</v>
      </c>
      <c r="AX201" t="s">
        <v>183</v>
      </c>
      <c r="AZ201" t="s">
        <v>182</v>
      </c>
      <c r="BG201" s="3">
        <v>3</v>
      </c>
      <c r="BI201" s="3">
        <v>6</v>
      </c>
      <c r="BK201" s="3">
        <v>9</v>
      </c>
      <c r="BM201">
        <v>2</v>
      </c>
      <c r="BO201">
        <v>1</v>
      </c>
      <c r="BS201">
        <v>1</v>
      </c>
      <c r="BT201">
        <v>1</v>
      </c>
      <c r="BY201">
        <v>1</v>
      </c>
      <c r="CA201">
        <v>4</v>
      </c>
    </row>
    <row r="202" spans="1:80" s="16" customFormat="1" ht="12.75" customHeight="1" x14ac:dyDescent="0.25">
      <c r="B202" s="15"/>
      <c r="BC202" s="14"/>
      <c r="BD202" s="14"/>
      <c r="BE202" s="14"/>
      <c r="BF202" s="14"/>
      <c r="BG202" s="14"/>
      <c r="BH202" s="14"/>
      <c r="BI202" s="14"/>
      <c r="BJ202" s="14"/>
      <c r="BK202" s="14"/>
    </row>
    <row r="203" spans="1:80" ht="12.75" customHeight="1" x14ac:dyDescent="0.25">
      <c r="A203" s="3" t="s">
        <v>218</v>
      </c>
      <c r="B203" s="1" t="s">
        <v>66</v>
      </c>
      <c r="S203" s="6" t="s">
        <v>179</v>
      </c>
      <c r="U203" s="6" t="s">
        <v>179</v>
      </c>
      <c r="W203" t="s">
        <v>182</v>
      </c>
      <c r="Z203" s="6" t="s">
        <v>182</v>
      </c>
      <c r="AC203" t="s">
        <v>179</v>
      </c>
      <c r="AG203" s="6" t="s">
        <v>179</v>
      </c>
      <c r="AL203" s="7"/>
      <c r="AN203" s="8"/>
      <c r="AQ203" s="6" t="s">
        <v>179</v>
      </c>
      <c r="AY203" s="6" t="s">
        <v>183</v>
      </c>
      <c r="AZ203" t="s">
        <v>180</v>
      </c>
      <c r="BC203" s="3">
        <v>1</v>
      </c>
      <c r="BD203" s="3">
        <v>5</v>
      </c>
      <c r="BE203" s="3">
        <v>2</v>
      </c>
      <c r="BF203" s="3">
        <v>2</v>
      </c>
      <c r="BJ203" s="3">
        <v>10</v>
      </c>
    </row>
    <row r="204" spans="1:80" ht="12.75" customHeight="1" x14ac:dyDescent="0.25">
      <c r="B204" s="1" t="s">
        <v>213</v>
      </c>
      <c r="S204" t="s">
        <v>182</v>
      </c>
      <c r="U204" t="s">
        <v>182</v>
      </c>
      <c r="W204" t="s">
        <v>183</v>
      </c>
      <c r="Z204" t="s">
        <v>183</v>
      </c>
      <c r="AC204" t="s">
        <v>179</v>
      </c>
      <c r="AD204" t="s">
        <v>179</v>
      </c>
      <c r="AG204" t="s">
        <v>183</v>
      </c>
      <c r="AL204" t="s">
        <v>183</v>
      </c>
      <c r="AN204" t="s">
        <v>183</v>
      </c>
      <c r="AQ204" t="s">
        <v>183</v>
      </c>
      <c r="AV204" t="s">
        <v>182</v>
      </c>
      <c r="AX204" t="s">
        <v>182</v>
      </c>
      <c r="AY204" t="s">
        <v>182</v>
      </c>
      <c r="AZ204" t="s">
        <v>182</v>
      </c>
      <c r="BA204" t="s">
        <v>182</v>
      </c>
      <c r="BG204" s="3">
        <v>6</v>
      </c>
      <c r="BH204" s="3">
        <v>2</v>
      </c>
      <c r="BI204" s="3">
        <v>7</v>
      </c>
      <c r="BK204" s="3">
        <v>15</v>
      </c>
      <c r="BO204">
        <v>1</v>
      </c>
      <c r="BQ204">
        <v>2</v>
      </c>
      <c r="BR204">
        <v>1</v>
      </c>
      <c r="BS204">
        <v>2</v>
      </c>
      <c r="BU204">
        <v>2</v>
      </c>
      <c r="BY204">
        <v>2</v>
      </c>
      <c r="BZ204">
        <v>1</v>
      </c>
      <c r="CA204">
        <v>4</v>
      </c>
    </row>
    <row r="205" spans="1:80" s="16" customFormat="1" ht="12.75" customHeight="1" x14ac:dyDescent="0.25">
      <c r="B205" s="15"/>
      <c r="BC205" s="14"/>
      <c r="BD205" s="14"/>
      <c r="BE205" s="14"/>
      <c r="BF205" s="14"/>
      <c r="BG205" s="14"/>
      <c r="BH205" s="14"/>
      <c r="BI205" s="14"/>
      <c r="BJ205" s="14"/>
      <c r="BK205" s="14"/>
    </row>
    <row r="206" spans="1:80" ht="12.75" customHeight="1" x14ac:dyDescent="0.25">
      <c r="A206" s="3" t="s">
        <v>299</v>
      </c>
      <c r="B206" s="1" t="s">
        <v>67</v>
      </c>
      <c r="L206" t="s">
        <v>179</v>
      </c>
      <c r="N206" t="s">
        <v>180</v>
      </c>
      <c r="O206" t="s">
        <v>179</v>
      </c>
      <c r="Q206" s="6" t="s">
        <v>179</v>
      </c>
      <c r="R206" t="s">
        <v>182</v>
      </c>
      <c r="BD206" s="3">
        <v>3</v>
      </c>
      <c r="BE206" s="3">
        <v>1</v>
      </c>
      <c r="BF206" s="3">
        <v>1</v>
      </c>
      <c r="BJ206" s="3">
        <v>5</v>
      </c>
    </row>
    <row r="207" spans="1:80" ht="12.75" customHeight="1" x14ac:dyDescent="0.25">
      <c r="B207" s="1" t="s">
        <v>213</v>
      </c>
      <c r="I207" t="s">
        <v>182</v>
      </c>
      <c r="K207" t="s">
        <v>182</v>
      </c>
      <c r="L207" t="s">
        <v>182</v>
      </c>
      <c r="O207" t="s">
        <v>183</v>
      </c>
      <c r="P207" t="s">
        <v>182</v>
      </c>
      <c r="Q207" t="s">
        <v>183</v>
      </c>
      <c r="R207" t="s">
        <v>182</v>
      </c>
      <c r="BG207" s="3">
        <v>2</v>
      </c>
      <c r="BI207" s="3">
        <v>5</v>
      </c>
      <c r="BK207" s="3">
        <v>7</v>
      </c>
      <c r="BQ207">
        <v>2</v>
      </c>
      <c r="BS207">
        <v>1</v>
      </c>
      <c r="BW207">
        <v>1</v>
      </c>
      <c r="CA207">
        <v>3</v>
      </c>
      <c r="CB207">
        <v>1</v>
      </c>
    </row>
    <row r="208" spans="1:80" s="16" customFormat="1" ht="12.75" customHeight="1" x14ac:dyDescent="0.25">
      <c r="B208" s="15"/>
      <c r="BC208" s="14"/>
      <c r="BD208" s="14"/>
      <c r="BE208" s="14"/>
      <c r="BF208" s="14"/>
      <c r="BG208" s="14"/>
      <c r="BH208" s="14"/>
      <c r="BI208" s="14"/>
      <c r="BJ208" s="14"/>
      <c r="BK208" s="14"/>
    </row>
    <row r="209" spans="1:80" ht="12.75" customHeight="1" x14ac:dyDescent="0.25">
      <c r="A209" s="3" t="s">
        <v>300</v>
      </c>
      <c r="B209" s="1" t="s">
        <v>68</v>
      </c>
      <c r="AV209" s="6" t="s">
        <v>179</v>
      </c>
      <c r="AX209" s="8"/>
      <c r="BD209" s="3">
        <v>1</v>
      </c>
      <c r="BF209" s="3">
        <v>1</v>
      </c>
      <c r="BJ209" s="3">
        <v>2</v>
      </c>
    </row>
    <row r="210" spans="1:80" ht="12.75" customHeight="1" x14ac:dyDescent="0.25">
      <c r="B210" s="1" t="s">
        <v>212</v>
      </c>
      <c r="AV210" t="s">
        <v>179</v>
      </c>
      <c r="BH210" s="3">
        <v>1</v>
      </c>
      <c r="BK210" s="3">
        <v>1</v>
      </c>
      <c r="BR210">
        <v>1</v>
      </c>
      <c r="CB210">
        <v>1</v>
      </c>
    </row>
    <row r="211" spans="1:80" s="16" customFormat="1" ht="12.75" customHeight="1" x14ac:dyDescent="0.25">
      <c r="B211" s="15"/>
      <c r="BC211" s="14"/>
      <c r="BD211" s="14"/>
      <c r="BE211" s="14"/>
      <c r="BF211" s="14"/>
      <c r="BG211" s="14"/>
      <c r="BH211" s="14"/>
      <c r="BI211" s="14"/>
      <c r="BJ211" s="14"/>
      <c r="BK211" s="14"/>
    </row>
    <row r="212" spans="1:80" ht="12.75" customHeight="1" x14ac:dyDescent="0.25">
      <c r="A212" s="3" t="s">
        <v>301</v>
      </c>
      <c r="B212" s="1" t="s">
        <v>69</v>
      </c>
      <c r="S212" t="s">
        <v>183</v>
      </c>
      <c r="T212" s="6" t="s">
        <v>179</v>
      </c>
      <c r="U212" t="s">
        <v>183</v>
      </c>
      <c r="Z212" s="8"/>
      <c r="AC212" t="s">
        <v>179</v>
      </c>
      <c r="AE212" s="6" t="s">
        <v>183</v>
      </c>
      <c r="AJ212" s="8"/>
      <c r="BC212" s="3">
        <v>3</v>
      </c>
      <c r="BD212" s="3">
        <v>2</v>
      </c>
      <c r="BF212" s="3">
        <v>2</v>
      </c>
      <c r="BJ212" s="3">
        <v>7</v>
      </c>
    </row>
    <row r="213" spans="1:80" ht="12.75" customHeight="1" x14ac:dyDescent="0.25">
      <c r="B213" s="1" t="s">
        <v>213</v>
      </c>
      <c r="S213" t="s">
        <v>183</v>
      </c>
      <c r="T213" t="s">
        <v>183</v>
      </c>
      <c r="U213" t="s">
        <v>182</v>
      </c>
      <c r="W213" t="s">
        <v>182</v>
      </c>
      <c r="Z213" t="s">
        <v>182</v>
      </c>
      <c r="AC213" t="s">
        <v>182</v>
      </c>
      <c r="AD213" t="s">
        <v>179</v>
      </c>
      <c r="AE213" t="s">
        <v>183</v>
      </c>
      <c r="AJ213" t="s">
        <v>183</v>
      </c>
      <c r="AQ213" t="s">
        <v>179</v>
      </c>
      <c r="AX213" t="s">
        <v>179</v>
      </c>
      <c r="AY213" t="s">
        <v>182</v>
      </c>
      <c r="BG213" s="3">
        <v>4</v>
      </c>
      <c r="BH213" s="3">
        <v>3</v>
      </c>
      <c r="BI213" s="3">
        <v>5</v>
      </c>
      <c r="BK213" s="3">
        <v>12</v>
      </c>
      <c r="BM213" s="3">
        <v>2</v>
      </c>
      <c r="BO213">
        <v>1</v>
      </c>
      <c r="BQ213">
        <v>1</v>
      </c>
      <c r="BS213">
        <v>1</v>
      </c>
      <c r="BY213">
        <v>1</v>
      </c>
      <c r="BZ213">
        <v>3</v>
      </c>
      <c r="CA213">
        <v>3</v>
      </c>
    </row>
    <row r="214" spans="1:80" s="16" customFormat="1" ht="12.75" customHeight="1" x14ac:dyDescent="0.25">
      <c r="B214" s="15"/>
      <c r="BC214" s="14"/>
      <c r="BD214" s="14"/>
      <c r="BE214" s="14"/>
      <c r="BF214" s="14"/>
      <c r="BG214" s="14"/>
      <c r="BH214" s="14"/>
      <c r="BI214" s="14"/>
      <c r="BJ214" s="14"/>
      <c r="BK214" s="14"/>
    </row>
    <row r="215" spans="1:80" ht="12.75" customHeight="1" x14ac:dyDescent="0.25">
      <c r="A215" s="10" t="s">
        <v>217</v>
      </c>
      <c r="B215" s="1" t="s">
        <v>70</v>
      </c>
      <c r="AC215" s="11" t="s">
        <v>182</v>
      </c>
      <c r="AD215" s="11" t="s">
        <v>182</v>
      </c>
      <c r="AN215" s="12"/>
      <c r="AO215" s="6" t="s">
        <v>179</v>
      </c>
      <c r="BD215" s="3">
        <v>1</v>
      </c>
      <c r="BE215" s="3">
        <v>2</v>
      </c>
      <c r="BF215" s="3">
        <v>1</v>
      </c>
      <c r="BJ215" s="3">
        <v>4</v>
      </c>
    </row>
    <row r="216" spans="1:80" ht="12.75" customHeight="1" x14ac:dyDescent="0.25">
      <c r="A216" s="10"/>
      <c r="B216" s="1" t="s">
        <v>213</v>
      </c>
      <c r="AD216" t="s">
        <v>182</v>
      </c>
      <c r="AN216" t="s">
        <v>182</v>
      </c>
      <c r="AO216" t="s">
        <v>182</v>
      </c>
      <c r="BI216" s="3">
        <v>3</v>
      </c>
      <c r="BK216" s="3">
        <v>3</v>
      </c>
      <c r="BS216">
        <v>1</v>
      </c>
      <c r="BW216">
        <v>1</v>
      </c>
      <c r="BX216">
        <v>1</v>
      </c>
      <c r="CA216">
        <v>1</v>
      </c>
    </row>
    <row r="217" spans="1:80" s="16" customFormat="1" ht="12.75" customHeight="1" x14ac:dyDescent="0.25">
      <c r="A217" s="19"/>
      <c r="B217" s="15"/>
      <c r="BC217" s="14"/>
      <c r="BD217" s="14"/>
      <c r="BE217" s="14"/>
      <c r="BF217" s="14"/>
      <c r="BG217" s="14"/>
      <c r="BH217" s="14"/>
      <c r="BI217" s="14"/>
      <c r="BJ217" s="14"/>
      <c r="BK217" s="14"/>
    </row>
    <row r="218" spans="1:80" ht="12.75" customHeight="1" x14ac:dyDescent="0.25">
      <c r="A218" s="3" t="s">
        <v>302</v>
      </c>
      <c r="B218" s="1" t="s">
        <v>71</v>
      </c>
      <c r="X218" s="6" t="s">
        <v>179</v>
      </c>
      <c r="BD218" s="3">
        <v>1</v>
      </c>
      <c r="BJ218" s="3">
        <v>1</v>
      </c>
    </row>
    <row r="219" spans="1:80" ht="12.75" customHeight="1" x14ac:dyDescent="0.25">
      <c r="B219" s="1" t="s">
        <v>284</v>
      </c>
      <c r="X219" t="s">
        <v>183</v>
      </c>
      <c r="Y219" t="s">
        <v>183</v>
      </c>
      <c r="BG219" s="3">
        <v>2</v>
      </c>
      <c r="BK219" s="3">
        <v>2</v>
      </c>
      <c r="BQ219">
        <v>1</v>
      </c>
      <c r="BY219">
        <v>1</v>
      </c>
    </row>
    <row r="220" spans="1:80" s="16" customFormat="1" ht="12.75" customHeight="1" x14ac:dyDescent="0.25">
      <c r="B220" s="15"/>
      <c r="BC220" s="14"/>
      <c r="BD220" s="14"/>
      <c r="BE220" s="14"/>
      <c r="BF220" s="14"/>
      <c r="BG220" s="14"/>
      <c r="BH220" s="14"/>
      <c r="BI220" s="14"/>
      <c r="BJ220" s="14"/>
      <c r="BK220" s="14"/>
    </row>
    <row r="221" spans="1:80" ht="12.75" customHeight="1" x14ac:dyDescent="0.25">
      <c r="A221" s="3" t="s">
        <v>303</v>
      </c>
      <c r="B221" s="1" t="s">
        <v>72</v>
      </c>
      <c r="K221" t="s">
        <v>179</v>
      </c>
      <c r="L221" s="6" t="s">
        <v>183</v>
      </c>
      <c r="O221" s="6" t="s">
        <v>179</v>
      </c>
      <c r="Q221" s="6" t="s">
        <v>183</v>
      </c>
      <c r="R221" t="s">
        <v>182</v>
      </c>
      <c r="BC221" s="3">
        <v>2</v>
      </c>
      <c r="BD221" s="3">
        <v>2</v>
      </c>
      <c r="BE221" s="3">
        <v>1</v>
      </c>
      <c r="BJ221" s="3">
        <v>5</v>
      </c>
    </row>
    <row r="222" spans="1:80" ht="12.75" customHeight="1" x14ac:dyDescent="0.25">
      <c r="B222" s="1" t="s">
        <v>213</v>
      </c>
      <c r="J222" t="s">
        <v>182</v>
      </c>
      <c r="K222" t="s">
        <v>182</v>
      </c>
      <c r="L222" t="s">
        <v>182</v>
      </c>
      <c r="O222" t="s">
        <v>183</v>
      </c>
      <c r="Q222" t="s">
        <v>183</v>
      </c>
      <c r="R222" t="s">
        <v>179</v>
      </c>
      <c r="X222" t="s">
        <v>183</v>
      </c>
      <c r="AL222" t="s">
        <v>182</v>
      </c>
      <c r="BG222" s="3">
        <v>3</v>
      </c>
      <c r="BH222" s="3">
        <v>1</v>
      </c>
      <c r="BI222" s="3">
        <v>4</v>
      </c>
      <c r="BK222" s="3">
        <v>8</v>
      </c>
      <c r="BM222" s="3">
        <v>1</v>
      </c>
      <c r="BO222">
        <v>1</v>
      </c>
      <c r="BQ222">
        <v>1</v>
      </c>
      <c r="BS222">
        <v>1</v>
      </c>
      <c r="BV222">
        <v>1</v>
      </c>
      <c r="BY222">
        <v>1</v>
      </c>
      <c r="CA222">
        <v>2</v>
      </c>
    </row>
    <row r="223" spans="1:80" s="16" customFormat="1" ht="12.75" customHeight="1" x14ac:dyDescent="0.25">
      <c r="B223" s="15"/>
      <c r="BC223" s="14"/>
      <c r="BD223" s="14"/>
      <c r="BE223" s="14"/>
      <c r="BF223" s="14"/>
      <c r="BG223" s="14"/>
      <c r="BH223" s="14"/>
      <c r="BI223" s="14"/>
      <c r="BJ223" s="14"/>
      <c r="BK223" s="14"/>
    </row>
    <row r="224" spans="1:80" ht="12.75" customHeight="1" x14ac:dyDescent="0.25">
      <c r="A224" s="3" t="s">
        <v>223</v>
      </c>
      <c r="B224" s="1" t="s">
        <v>73</v>
      </c>
      <c r="Z224" t="s">
        <v>179</v>
      </c>
      <c r="AC224" t="s">
        <v>179</v>
      </c>
      <c r="AD224" s="6" t="s">
        <v>179</v>
      </c>
      <c r="AN224" s="8"/>
      <c r="AQ224" t="s">
        <v>179</v>
      </c>
      <c r="AX224" t="s">
        <v>179</v>
      </c>
      <c r="AY224" s="8"/>
      <c r="AZ224" t="s">
        <v>179</v>
      </c>
      <c r="BD224" s="3">
        <v>6</v>
      </c>
      <c r="BF224" s="3">
        <v>2</v>
      </c>
      <c r="BJ224" s="3">
        <v>8</v>
      </c>
    </row>
    <row r="225" spans="1:80" ht="12.75" customHeight="1" x14ac:dyDescent="0.25">
      <c r="A225" s="3"/>
      <c r="B225" s="1" t="s">
        <v>213</v>
      </c>
      <c r="Z225" t="s">
        <v>179</v>
      </c>
      <c r="AC225" t="s">
        <v>182</v>
      </c>
      <c r="AD225" t="s">
        <v>179</v>
      </c>
      <c r="AN225" t="s">
        <v>182</v>
      </c>
      <c r="AQ225" t="s">
        <v>183</v>
      </c>
      <c r="AV225" t="s">
        <v>182</v>
      </c>
      <c r="AY225" t="s">
        <v>182</v>
      </c>
      <c r="AZ225" t="s">
        <v>179</v>
      </c>
      <c r="BG225" s="3">
        <v>1</v>
      </c>
      <c r="BH225" s="3">
        <v>3</v>
      </c>
      <c r="BI225" s="3">
        <v>4</v>
      </c>
      <c r="BK225" s="3">
        <v>8</v>
      </c>
      <c r="BQ225">
        <v>1</v>
      </c>
      <c r="BR225">
        <v>3</v>
      </c>
      <c r="BS225">
        <v>1</v>
      </c>
      <c r="BT225">
        <v>1</v>
      </c>
      <c r="CA225">
        <v>3</v>
      </c>
    </row>
    <row r="226" spans="1:80" s="16" customFormat="1" ht="12.75" customHeight="1" x14ac:dyDescent="0.25">
      <c r="A226" s="14"/>
      <c r="B226" s="15"/>
      <c r="BC226" s="14"/>
      <c r="BD226" s="14"/>
      <c r="BE226" s="14"/>
      <c r="BF226" s="14"/>
      <c r="BG226" s="14"/>
      <c r="BH226" s="14"/>
      <c r="BI226" s="14"/>
      <c r="BJ226" s="14"/>
      <c r="BK226" s="14"/>
    </row>
    <row r="227" spans="1:80" ht="12.75" customHeight="1" x14ac:dyDescent="0.25">
      <c r="A227" s="3" t="s">
        <v>304</v>
      </c>
      <c r="B227" s="1" t="s">
        <v>74</v>
      </c>
      <c r="X227" s="6" t="s">
        <v>179</v>
      </c>
      <c r="Y227" s="6" t="s">
        <v>183</v>
      </c>
      <c r="AC227" t="s">
        <v>179</v>
      </c>
      <c r="AK227" t="s">
        <v>179</v>
      </c>
      <c r="AP227" t="s">
        <v>179</v>
      </c>
      <c r="AY227" s="6" t="s">
        <v>183</v>
      </c>
      <c r="BC227" s="3">
        <v>2</v>
      </c>
      <c r="BD227" s="3">
        <v>4</v>
      </c>
      <c r="BJ227" s="3">
        <v>6</v>
      </c>
    </row>
    <row r="228" spans="1:80" ht="12.75" customHeight="1" x14ac:dyDescent="0.25">
      <c r="B228" s="1" t="s">
        <v>213</v>
      </c>
      <c r="W228" t="s">
        <v>183</v>
      </c>
      <c r="X228" t="s">
        <v>183</v>
      </c>
      <c r="Y228" t="s">
        <v>183</v>
      </c>
      <c r="AC228" t="s">
        <v>182</v>
      </c>
      <c r="AK228" t="s">
        <v>182</v>
      </c>
      <c r="AP228" t="s">
        <v>182</v>
      </c>
      <c r="AY228" t="s">
        <v>183</v>
      </c>
      <c r="BG228" s="3">
        <v>4</v>
      </c>
      <c r="BI228" s="3">
        <v>3</v>
      </c>
      <c r="BK228" s="3">
        <v>7</v>
      </c>
      <c r="BM228">
        <v>2</v>
      </c>
      <c r="BQ228">
        <v>1</v>
      </c>
      <c r="BS228">
        <v>3</v>
      </c>
      <c r="BY228">
        <v>1</v>
      </c>
    </row>
    <row r="229" spans="1:80" s="16" customFormat="1" ht="12.75" customHeight="1" x14ac:dyDescent="0.25">
      <c r="B229" s="15"/>
      <c r="BC229" s="14"/>
      <c r="BD229" s="14"/>
      <c r="BE229" s="14"/>
      <c r="BF229" s="14"/>
      <c r="BG229" s="14"/>
      <c r="BH229" s="14"/>
      <c r="BI229" s="14"/>
      <c r="BJ229" s="14"/>
      <c r="BK229" s="14"/>
    </row>
    <row r="230" spans="1:80" ht="12.75" customHeight="1" x14ac:dyDescent="0.25">
      <c r="A230" s="3" t="s">
        <v>305</v>
      </c>
      <c r="B230" s="1" t="s">
        <v>75</v>
      </c>
      <c r="X230" t="s">
        <v>179</v>
      </c>
      <c r="Y230" s="6" t="s">
        <v>183</v>
      </c>
      <c r="AC230" s="6" t="s">
        <v>179</v>
      </c>
      <c r="AK230" t="s">
        <v>179</v>
      </c>
      <c r="AP230" t="s">
        <v>179</v>
      </c>
      <c r="AR230" s="6" t="s">
        <v>183</v>
      </c>
      <c r="AY230" t="s">
        <v>179</v>
      </c>
      <c r="BC230" s="3">
        <v>2</v>
      </c>
      <c r="BD230" s="3">
        <v>5</v>
      </c>
      <c r="BJ230" s="3">
        <v>7</v>
      </c>
    </row>
    <row r="231" spans="1:80" ht="12.75" customHeight="1" x14ac:dyDescent="0.25">
      <c r="B231" s="1" t="s">
        <v>213</v>
      </c>
      <c r="X231" t="s">
        <v>179</v>
      </c>
      <c r="Y231" t="s">
        <v>183</v>
      </c>
      <c r="AC231" t="s">
        <v>183</v>
      </c>
      <c r="AK231" t="s">
        <v>182</v>
      </c>
      <c r="AL231" t="s">
        <v>179</v>
      </c>
      <c r="AP231" t="s">
        <v>182</v>
      </c>
      <c r="AR231" t="s">
        <v>182</v>
      </c>
      <c r="AY231" t="s">
        <v>182</v>
      </c>
      <c r="BG231" s="3">
        <v>2</v>
      </c>
      <c r="BH231" s="3">
        <v>2</v>
      </c>
      <c r="BI231" s="3">
        <v>4</v>
      </c>
      <c r="BK231" s="3">
        <v>8</v>
      </c>
      <c r="BM231" s="3">
        <v>1</v>
      </c>
      <c r="BO231">
        <v>1</v>
      </c>
      <c r="BQ231">
        <v>1</v>
      </c>
      <c r="BR231">
        <v>1</v>
      </c>
      <c r="BS231">
        <v>3</v>
      </c>
      <c r="BZ231">
        <v>1</v>
      </c>
    </row>
    <row r="232" spans="1:80" s="16" customFormat="1" ht="12.75" customHeight="1" x14ac:dyDescent="0.25">
      <c r="B232" s="15"/>
      <c r="BC232" s="14"/>
      <c r="BD232" s="14"/>
      <c r="BE232" s="14"/>
      <c r="BF232" s="14"/>
      <c r="BG232" s="14"/>
      <c r="BH232" s="14"/>
      <c r="BI232" s="14"/>
      <c r="BJ232" s="14"/>
      <c r="BK232" s="14"/>
    </row>
    <row r="233" spans="1:80" ht="12.75" customHeight="1" x14ac:dyDescent="0.25">
      <c r="A233" s="3" t="s">
        <v>306</v>
      </c>
      <c r="B233" s="1" t="s">
        <v>76</v>
      </c>
      <c r="AS233" s="8"/>
      <c r="AW233" t="s">
        <v>179</v>
      </c>
      <c r="AZ233" s="6" t="s">
        <v>179</v>
      </c>
      <c r="BD233" s="3">
        <v>2</v>
      </c>
      <c r="BF233" s="3">
        <v>1</v>
      </c>
      <c r="BJ233" s="3">
        <v>3</v>
      </c>
    </row>
    <row r="234" spans="1:80" ht="12.75" customHeight="1" x14ac:dyDescent="0.25">
      <c r="B234" s="1" t="s">
        <v>212</v>
      </c>
      <c r="AS234" t="s">
        <v>183</v>
      </c>
      <c r="AW234" t="s">
        <v>182</v>
      </c>
      <c r="AZ234" t="s">
        <v>179</v>
      </c>
      <c r="BG234" s="3">
        <v>1</v>
      </c>
      <c r="BH234" s="3">
        <v>1</v>
      </c>
      <c r="BI234" s="3">
        <v>1</v>
      </c>
      <c r="BK234" s="3">
        <v>3</v>
      </c>
      <c r="BR234">
        <v>1</v>
      </c>
      <c r="BS234">
        <v>1</v>
      </c>
      <c r="BY234">
        <v>1</v>
      </c>
    </row>
    <row r="235" spans="1:80" s="16" customFormat="1" ht="12.75" customHeight="1" x14ac:dyDescent="0.25">
      <c r="B235" s="15"/>
      <c r="BC235" s="14"/>
      <c r="BD235" s="14"/>
      <c r="BE235" s="14"/>
      <c r="BF235" s="14"/>
      <c r="BG235" s="14"/>
      <c r="BH235" s="14"/>
      <c r="BI235" s="14"/>
      <c r="BJ235" s="14"/>
      <c r="BK235" s="14"/>
    </row>
    <row r="236" spans="1:80" ht="12.75" customHeight="1" x14ac:dyDescent="0.25">
      <c r="A236" s="3" t="s">
        <v>307</v>
      </c>
      <c r="B236" s="1" t="s">
        <v>77</v>
      </c>
      <c r="K236" t="s">
        <v>180</v>
      </c>
      <c r="L236" s="6" t="s">
        <v>183</v>
      </c>
      <c r="M236" s="6" t="s">
        <v>183</v>
      </c>
      <c r="N236" s="8"/>
      <c r="O236" t="s">
        <v>183</v>
      </c>
      <c r="P236" t="s">
        <v>183</v>
      </c>
      <c r="Q236" s="6" t="s">
        <v>179</v>
      </c>
      <c r="R236" t="s">
        <v>180</v>
      </c>
      <c r="AK236" s="8"/>
      <c r="AR236" s="8"/>
      <c r="BC236" s="3">
        <v>4</v>
      </c>
      <c r="BD236" s="3">
        <v>1</v>
      </c>
      <c r="BF236" s="3">
        <v>5</v>
      </c>
      <c r="BJ236" s="3">
        <v>10</v>
      </c>
    </row>
    <row r="237" spans="1:80" ht="12.75" customHeight="1" x14ac:dyDescent="0.25">
      <c r="B237" s="1" t="s">
        <v>213</v>
      </c>
      <c r="J237" t="s">
        <v>182</v>
      </c>
      <c r="K237" t="s">
        <v>179</v>
      </c>
      <c r="L237" t="s">
        <v>179</v>
      </c>
      <c r="M237" t="s">
        <v>183</v>
      </c>
      <c r="N237" t="s">
        <v>182</v>
      </c>
      <c r="O237" t="s">
        <v>183</v>
      </c>
      <c r="P237" t="s">
        <v>182</v>
      </c>
      <c r="Q237" t="s">
        <v>183</v>
      </c>
      <c r="R237" t="s">
        <v>182</v>
      </c>
      <c r="AK237" t="s">
        <v>182</v>
      </c>
      <c r="AL237" t="s">
        <v>182</v>
      </c>
      <c r="AR237" t="s">
        <v>182</v>
      </c>
      <c r="BG237" s="3">
        <v>3</v>
      </c>
      <c r="BH237" s="3">
        <v>2</v>
      </c>
      <c r="BI237" s="3">
        <v>7</v>
      </c>
      <c r="BK237" s="3">
        <v>12</v>
      </c>
      <c r="BM237" s="3">
        <v>2</v>
      </c>
      <c r="BN237" s="3">
        <v>1</v>
      </c>
      <c r="BO237" s="3">
        <v>1</v>
      </c>
      <c r="BQ237" s="3">
        <v>1</v>
      </c>
      <c r="BZ237">
        <v>1</v>
      </c>
      <c r="CA237">
        <v>6</v>
      </c>
    </row>
    <row r="238" spans="1:80" s="16" customFormat="1" ht="12.75" customHeight="1" x14ac:dyDescent="0.25">
      <c r="B238" s="15"/>
      <c r="BC238" s="14"/>
      <c r="BD238" s="14"/>
      <c r="BE238" s="14"/>
      <c r="BF238" s="14"/>
      <c r="BG238" s="14"/>
      <c r="BH238" s="14"/>
      <c r="BI238" s="14"/>
      <c r="BJ238" s="14"/>
      <c r="BK238" s="14"/>
    </row>
    <row r="239" spans="1:80" ht="12.75" customHeight="1" x14ac:dyDescent="0.25">
      <c r="A239" s="3" t="s">
        <v>312</v>
      </c>
      <c r="B239" s="1" t="s">
        <v>78</v>
      </c>
      <c r="C239" s="6" t="s">
        <v>183</v>
      </c>
      <c r="E239" s="8"/>
      <c r="G239" s="8"/>
      <c r="I239" s="8"/>
      <c r="J239" s="8"/>
      <c r="K239" s="8"/>
      <c r="R239" s="8"/>
      <c r="BC239" s="3">
        <v>1</v>
      </c>
      <c r="BF239" s="3">
        <v>6</v>
      </c>
      <c r="BJ239" s="3">
        <v>7</v>
      </c>
    </row>
    <row r="240" spans="1:80" ht="12.75" customHeight="1" x14ac:dyDescent="0.25">
      <c r="B240" s="1" t="s">
        <v>284</v>
      </c>
      <c r="C240" t="s">
        <v>179</v>
      </c>
      <c r="E240" t="s">
        <v>183</v>
      </c>
      <c r="G240" t="s">
        <v>182</v>
      </c>
      <c r="I240" t="s">
        <v>179</v>
      </c>
      <c r="J240" t="s">
        <v>183</v>
      </c>
      <c r="R240" t="s">
        <v>183</v>
      </c>
      <c r="BG240" s="3">
        <v>3</v>
      </c>
      <c r="BH240" s="3">
        <v>2</v>
      </c>
      <c r="BI240" s="3">
        <v>1</v>
      </c>
      <c r="BK240" s="3">
        <v>6</v>
      </c>
      <c r="BN240">
        <v>1</v>
      </c>
      <c r="BY240">
        <v>3</v>
      </c>
      <c r="BZ240">
        <v>1</v>
      </c>
      <c r="CA240">
        <v>1</v>
      </c>
      <c r="CB240">
        <v>1</v>
      </c>
    </row>
    <row r="241" spans="1:79" s="16" customFormat="1" ht="12.75" customHeight="1" x14ac:dyDescent="0.25">
      <c r="B241" s="15"/>
      <c r="BC241" s="14"/>
      <c r="BD241" s="14"/>
      <c r="BE241" s="14"/>
      <c r="BF241" s="14"/>
      <c r="BG241" s="14"/>
      <c r="BH241" s="14"/>
      <c r="BI241" s="14"/>
      <c r="BJ241" s="14"/>
      <c r="BK241" s="14"/>
    </row>
    <row r="242" spans="1:79" ht="12.75" customHeight="1" x14ac:dyDescent="0.25">
      <c r="A242" s="3" t="s">
        <v>308</v>
      </c>
      <c r="B242" s="1" t="s">
        <v>79</v>
      </c>
      <c r="AV242" s="6" t="s">
        <v>179</v>
      </c>
      <c r="BD242" s="3">
        <v>1</v>
      </c>
      <c r="BJ242" s="3">
        <v>1</v>
      </c>
    </row>
    <row r="243" spans="1:79" ht="12.75" customHeight="1" x14ac:dyDescent="0.25">
      <c r="B243" s="1" t="s">
        <v>213</v>
      </c>
      <c r="AV243" t="s">
        <v>183</v>
      </c>
      <c r="AY243" t="s">
        <v>182</v>
      </c>
      <c r="BG243" s="3">
        <v>1</v>
      </c>
      <c r="BI243" s="3">
        <v>1</v>
      </c>
      <c r="BK243" s="3">
        <v>2</v>
      </c>
      <c r="BQ243">
        <v>1</v>
      </c>
      <c r="CA243">
        <v>1</v>
      </c>
    </row>
    <row r="244" spans="1:79" s="16" customFormat="1" ht="12.75" customHeight="1" x14ac:dyDescent="0.25">
      <c r="B244" s="15"/>
      <c r="BC244" s="14"/>
      <c r="BD244" s="14"/>
      <c r="BE244" s="14"/>
      <c r="BF244" s="14"/>
      <c r="BG244" s="14"/>
      <c r="BH244" s="14"/>
      <c r="BI244" s="14"/>
      <c r="BJ244" s="14"/>
      <c r="BK244" s="14"/>
    </row>
    <row r="245" spans="1:79" ht="12.75" customHeight="1" x14ac:dyDescent="0.25">
      <c r="A245" s="3" t="s">
        <v>309</v>
      </c>
      <c r="B245" s="1" t="s">
        <v>80</v>
      </c>
      <c r="AG245" s="6" t="s">
        <v>179</v>
      </c>
      <c r="AM245" s="8"/>
      <c r="BD245" s="3">
        <v>1</v>
      </c>
      <c r="BF245" s="3">
        <v>1</v>
      </c>
      <c r="BJ245" s="3">
        <v>2</v>
      </c>
    </row>
    <row r="246" spans="1:79" ht="12.75" customHeight="1" x14ac:dyDescent="0.25">
      <c r="B246" s="1" t="s">
        <v>213</v>
      </c>
      <c r="AG246" t="s">
        <v>182</v>
      </c>
      <c r="AM246" t="s">
        <v>179</v>
      </c>
      <c r="BH246" s="3">
        <v>1</v>
      </c>
      <c r="BI246" s="3">
        <v>1</v>
      </c>
      <c r="BK246" s="3">
        <v>2</v>
      </c>
      <c r="BS246">
        <v>1</v>
      </c>
      <c r="BZ246">
        <v>1</v>
      </c>
    </row>
    <row r="247" spans="1:79" s="16" customFormat="1" ht="12.75" customHeight="1" x14ac:dyDescent="0.25">
      <c r="B247" s="15"/>
      <c r="BC247" s="14"/>
      <c r="BD247" s="14"/>
      <c r="BE247" s="14"/>
      <c r="BF247" s="14"/>
      <c r="BG247" s="14"/>
      <c r="BH247" s="14"/>
      <c r="BI247" s="14"/>
      <c r="BJ247" s="14"/>
      <c r="BK247" s="14"/>
    </row>
    <row r="248" spans="1:79" ht="12.75" customHeight="1" x14ac:dyDescent="0.25">
      <c r="A248" s="3" t="s">
        <v>310</v>
      </c>
      <c r="B248" s="1" t="s">
        <v>81</v>
      </c>
      <c r="Y248" t="s">
        <v>183</v>
      </c>
      <c r="AK248" s="6" t="s">
        <v>183</v>
      </c>
      <c r="AP248" t="s">
        <v>179</v>
      </c>
      <c r="BC248" s="3">
        <v>2</v>
      </c>
      <c r="BD248" s="3">
        <v>1</v>
      </c>
      <c r="BJ248" s="3">
        <v>3</v>
      </c>
    </row>
    <row r="249" spans="1:79" ht="12.75" customHeight="1" x14ac:dyDescent="0.25">
      <c r="B249" s="1" t="s">
        <v>213</v>
      </c>
      <c r="AJ249" t="s">
        <v>182</v>
      </c>
      <c r="AK249" t="s">
        <v>183</v>
      </c>
      <c r="AL249" t="s">
        <v>179</v>
      </c>
      <c r="AP249" t="s">
        <v>182</v>
      </c>
      <c r="BG249" s="3">
        <v>1</v>
      </c>
      <c r="BH249" s="3">
        <v>1</v>
      </c>
      <c r="BI249" s="3">
        <v>2</v>
      </c>
      <c r="BK249" s="3">
        <v>4</v>
      </c>
      <c r="BM249" s="3">
        <v>1</v>
      </c>
      <c r="BP249">
        <v>1</v>
      </c>
      <c r="BS249">
        <v>1</v>
      </c>
      <c r="BZ249">
        <v>1</v>
      </c>
      <c r="CA249">
        <v>1</v>
      </c>
    </row>
    <row r="250" spans="1:79" s="16" customFormat="1" ht="12.75" customHeight="1" x14ac:dyDescent="0.25">
      <c r="B250" s="15"/>
      <c r="BC250" s="14"/>
      <c r="BD250" s="14"/>
      <c r="BE250" s="14"/>
      <c r="BF250" s="14"/>
      <c r="BG250" s="14"/>
      <c r="BH250" s="14"/>
      <c r="BI250" s="14"/>
      <c r="BJ250" s="14"/>
      <c r="BK250" s="14"/>
    </row>
    <row r="251" spans="1:79" ht="12.75" customHeight="1" x14ac:dyDescent="0.25">
      <c r="A251" s="3" t="s">
        <v>311</v>
      </c>
      <c r="B251" s="1" t="s">
        <v>82</v>
      </c>
      <c r="X251" t="s">
        <v>179</v>
      </c>
      <c r="Y251" s="6" t="s">
        <v>179</v>
      </c>
      <c r="AC251" t="s">
        <v>179</v>
      </c>
      <c r="AK251" t="s">
        <v>179</v>
      </c>
      <c r="AP251" s="6" t="s">
        <v>179</v>
      </c>
      <c r="AR251" t="s">
        <v>180</v>
      </c>
      <c r="AY251" s="6" t="s">
        <v>179</v>
      </c>
      <c r="BD251" s="3">
        <v>6</v>
      </c>
      <c r="BF251" s="3">
        <v>1</v>
      </c>
      <c r="BJ251" s="3">
        <v>7</v>
      </c>
    </row>
    <row r="252" spans="1:79" ht="12.75" customHeight="1" x14ac:dyDescent="0.25">
      <c r="B252" s="1" t="s">
        <v>212</v>
      </c>
      <c r="X252" t="s">
        <v>183</v>
      </c>
      <c r="Y252" t="s">
        <v>183</v>
      </c>
      <c r="AC252" t="s">
        <v>179</v>
      </c>
      <c r="AK252" t="s">
        <v>182</v>
      </c>
      <c r="AL252" t="s">
        <v>179</v>
      </c>
      <c r="AP252" t="s">
        <v>183</v>
      </c>
      <c r="AR252" t="s">
        <v>182</v>
      </c>
      <c r="AY252" t="s">
        <v>182</v>
      </c>
      <c r="BG252" s="3">
        <v>3</v>
      </c>
      <c r="BH252" s="3">
        <v>2</v>
      </c>
      <c r="BI252" s="3">
        <v>3</v>
      </c>
      <c r="BK252" s="3">
        <v>8</v>
      </c>
      <c r="BQ252">
        <v>3</v>
      </c>
      <c r="BR252">
        <v>1</v>
      </c>
      <c r="BS252">
        <v>2</v>
      </c>
      <c r="BZ252">
        <v>1</v>
      </c>
      <c r="CA252">
        <v>1</v>
      </c>
    </row>
    <row r="253" spans="1:79" s="16" customFormat="1" ht="12.75" customHeight="1" x14ac:dyDescent="0.25">
      <c r="B253" s="15"/>
      <c r="BC253" s="14"/>
      <c r="BD253" s="14"/>
      <c r="BE253" s="14"/>
      <c r="BF253" s="14"/>
      <c r="BG253" s="14"/>
      <c r="BH253" s="14"/>
      <c r="BI253" s="14"/>
      <c r="BJ253" s="14"/>
      <c r="BK253" s="14"/>
    </row>
    <row r="254" spans="1:79" ht="12.75" customHeight="1" x14ac:dyDescent="0.25">
      <c r="A254" s="3" t="s">
        <v>313</v>
      </c>
      <c r="B254" s="1" t="s">
        <v>83</v>
      </c>
      <c r="F254" s="6" t="s">
        <v>183</v>
      </c>
      <c r="G254" t="s">
        <v>179</v>
      </c>
      <c r="H254" t="s">
        <v>180</v>
      </c>
      <c r="I254" s="6" t="s">
        <v>179</v>
      </c>
      <c r="AP254" t="s">
        <v>182</v>
      </c>
      <c r="BC254" s="3">
        <v>1</v>
      </c>
      <c r="BD254" s="3">
        <v>2</v>
      </c>
      <c r="BF254" s="3">
        <v>1</v>
      </c>
      <c r="BJ254" s="3">
        <v>4</v>
      </c>
    </row>
    <row r="255" spans="1:79" ht="12.75" customHeight="1" x14ac:dyDescent="0.25">
      <c r="B255" s="1" t="s">
        <v>284</v>
      </c>
      <c r="F255" t="s">
        <v>182</v>
      </c>
      <c r="G255" t="s">
        <v>182</v>
      </c>
      <c r="H255" t="s">
        <v>182</v>
      </c>
      <c r="I255" t="s">
        <v>182</v>
      </c>
      <c r="L255" t="s">
        <v>182</v>
      </c>
      <c r="O255" t="s">
        <v>182</v>
      </c>
      <c r="AP255" t="s">
        <v>182</v>
      </c>
      <c r="AR255" t="s">
        <v>182</v>
      </c>
      <c r="BI255" s="3">
        <v>8</v>
      </c>
      <c r="BK255" s="3">
        <v>8</v>
      </c>
      <c r="BO255">
        <v>1</v>
      </c>
      <c r="BS255">
        <v>2</v>
      </c>
      <c r="BW255">
        <v>1</v>
      </c>
      <c r="CA255">
        <v>4</v>
      </c>
    </row>
    <row r="256" spans="1:79" s="16" customFormat="1" ht="12.75" customHeight="1" x14ac:dyDescent="0.25">
      <c r="B256" s="15"/>
      <c r="BC256" s="14"/>
      <c r="BD256" s="14"/>
      <c r="BE256" s="14"/>
      <c r="BF256" s="14"/>
      <c r="BG256" s="14"/>
      <c r="BH256" s="14"/>
      <c r="BI256" s="14"/>
      <c r="BJ256" s="14"/>
      <c r="BK256" s="14"/>
    </row>
    <row r="257" spans="1:80" ht="12.75" customHeight="1" x14ac:dyDescent="0.25">
      <c r="A257" s="3" t="s">
        <v>314</v>
      </c>
      <c r="B257" s="1" t="s">
        <v>84</v>
      </c>
      <c r="AB257" s="8"/>
      <c r="AL257" s="6" t="s">
        <v>179</v>
      </c>
      <c r="AZ257" s="6" t="s">
        <v>183</v>
      </c>
      <c r="BC257" s="3">
        <v>1</v>
      </c>
      <c r="BD257" s="3">
        <v>1</v>
      </c>
      <c r="BF257" s="3">
        <v>1</v>
      </c>
      <c r="BJ257" s="3">
        <v>3</v>
      </c>
    </row>
    <row r="258" spans="1:80" ht="12.75" customHeight="1" x14ac:dyDescent="0.25">
      <c r="B258" s="1" t="s">
        <v>215</v>
      </c>
      <c r="AB258" t="s">
        <v>182</v>
      </c>
      <c r="AL258" t="s">
        <v>183</v>
      </c>
      <c r="AZ258" t="s">
        <v>183</v>
      </c>
      <c r="BG258" s="3">
        <v>2</v>
      </c>
      <c r="BI258" s="3">
        <v>1</v>
      </c>
      <c r="BK258" s="3">
        <v>3</v>
      </c>
      <c r="BM258">
        <v>1</v>
      </c>
      <c r="BQ258">
        <v>1</v>
      </c>
      <c r="CA258">
        <v>1</v>
      </c>
    </row>
    <row r="259" spans="1:80" s="16" customFormat="1" ht="12.75" customHeight="1" x14ac:dyDescent="0.25">
      <c r="B259" s="15"/>
      <c r="BC259" s="14"/>
      <c r="BD259" s="14"/>
      <c r="BE259" s="14"/>
      <c r="BF259" s="14"/>
      <c r="BG259" s="14"/>
      <c r="BH259" s="14"/>
      <c r="BI259" s="14"/>
      <c r="BJ259" s="14"/>
      <c r="BK259" s="14"/>
    </row>
    <row r="260" spans="1:80" ht="12.75" customHeight="1" x14ac:dyDescent="0.25">
      <c r="A260" s="3" t="s">
        <v>315</v>
      </c>
      <c r="B260" s="1" t="s">
        <v>85</v>
      </c>
      <c r="Y260" t="s">
        <v>179</v>
      </c>
      <c r="AL260" t="s">
        <v>179</v>
      </c>
      <c r="BD260" s="3">
        <v>2</v>
      </c>
      <c r="BJ260" s="3">
        <v>2</v>
      </c>
    </row>
    <row r="261" spans="1:80" ht="12.75" customHeight="1" x14ac:dyDescent="0.25">
      <c r="B261" s="1" t="s">
        <v>213</v>
      </c>
      <c r="Y261" t="s">
        <v>182</v>
      </c>
      <c r="AL261" t="s">
        <v>182</v>
      </c>
      <c r="AP261" t="s">
        <v>182</v>
      </c>
      <c r="AY261" t="s">
        <v>182</v>
      </c>
      <c r="BI261" s="3">
        <v>4</v>
      </c>
      <c r="BK261" s="3">
        <v>4</v>
      </c>
      <c r="BS261">
        <v>2</v>
      </c>
      <c r="CA261">
        <v>2</v>
      </c>
    </row>
    <row r="262" spans="1:80" s="16" customFormat="1" ht="12.75" customHeight="1" x14ac:dyDescent="0.25">
      <c r="B262" s="15"/>
      <c r="BC262" s="14"/>
      <c r="BD262" s="14"/>
      <c r="BE262" s="14"/>
      <c r="BF262" s="14"/>
      <c r="BG262" s="14"/>
      <c r="BH262" s="14"/>
      <c r="BI262" s="14"/>
      <c r="BJ262" s="14"/>
      <c r="BK262" s="14"/>
    </row>
    <row r="263" spans="1:80" ht="12.75" customHeight="1" x14ac:dyDescent="0.25">
      <c r="A263" s="3" t="s">
        <v>316</v>
      </c>
      <c r="B263" s="1" t="s">
        <v>86</v>
      </c>
      <c r="AC263" t="s">
        <v>182</v>
      </c>
      <c r="AL263" s="6" t="s">
        <v>179</v>
      </c>
      <c r="AP263" t="s">
        <v>182</v>
      </c>
      <c r="BD263" s="3">
        <v>1</v>
      </c>
      <c r="BE263" s="3">
        <v>2</v>
      </c>
      <c r="BJ263" s="3">
        <v>3</v>
      </c>
    </row>
    <row r="264" spans="1:80" ht="12.75" customHeight="1" x14ac:dyDescent="0.25">
      <c r="B264" s="1" t="s">
        <v>352</v>
      </c>
      <c r="AC264" t="s">
        <v>182</v>
      </c>
      <c r="AL264" t="s">
        <v>179</v>
      </c>
      <c r="AP264" t="s">
        <v>182</v>
      </c>
      <c r="AY264" t="s">
        <v>182</v>
      </c>
      <c r="BH264" s="3">
        <v>1</v>
      </c>
      <c r="BI264" s="3">
        <v>3</v>
      </c>
      <c r="BK264" s="3">
        <v>4</v>
      </c>
      <c r="BR264">
        <v>1</v>
      </c>
      <c r="BW264">
        <v>2</v>
      </c>
      <c r="CA264">
        <v>1</v>
      </c>
    </row>
    <row r="265" spans="1:80" s="16" customFormat="1" ht="12.75" customHeight="1" x14ac:dyDescent="0.25">
      <c r="B265" s="15"/>
      <c r="BC265" s="14"/>
      <c r="BD265" s="14"/>
      <c r="BE265" s="14"/>
      <c r="BF265" s="14"/>
      <c r="BG265" s="14"/>
      <c r="BH265" s="14"/>
      <c r="BI265" s="14"/>
      <c r="BJ265" s="14"/>
      <c r="BK265" s="14"/>
    </row>
    <row r="266" spans="1:80" ht="12.75" customHeight="1" x14ac:dyDescent="0.25">
      <c r="A266" s="3" t="s">
        <v>317</v>
      </c>
      <c r="B266" s="1" t="s">
        <v>87</v>
      </c>
      <c r="S266" t="s">
        <v>179</v>
      </c>
      <c r="W266" s="8"/>
      <c r="Z266" t="s">
        <v>179</v>
      </c>
      <c r="AC266" s="6" t="s">
        <v>179</v>
      </c>
      <c r="AD266" s="8"/>
      <c r="AQ266" s="8"/>
      <c r="BD266" s="3">
        <v>3</v>
      </c>
      <c r="BF266" s="3">
        <v>3</v>
      </c>
      <c r="BJ266" s="3">
        <v>6</v>
      </c>
    </row>
    <row r="267" spans="1:80" ht="12.75" customHeight="1" x14ac:dyDescent="0.25">
      <c r="B267" s="1" t="s">
        <v>213</v>
      </c>
      <c r="W267" t="s">
        <v>179</v>
      </c>
      <c r="Z267" t="s">
        <v>183</v>
      </c>
      <c r="AC267" t="s">
        <v>182</v>
      </c>
      <c r="AD267" t="s">
        <v>179</v>
      </c>
      <c r="AK267" t="s">
        <v>182</v>
      </c>
      <c r="AP267" t="s">
        <v>182</v>
      </c>
      <c r="AQ267" t="s">
        <v>182</v>
      </c>
      <c r="AZ267" t="s">
        <v>182</v>
      </c>
      <c r="BG267" s="3">
        <v>1</v>
      </c>
      <c r="BH267" s="3">
        <v>2</v>
      </c>
      <c r="BI267" s="3">
        <v>5</v>
      </c>
      <c r="BK267" s="3">
        <v>8</v>
      </c>
      <c r="BQ267">
        <v>1</v>
      </c>
      <c r="BS267">
        <v>1</v>
      </c>
      <c r="BT267">
        <v>1</v>
      </c>
      <c r="BZ267">
        <v>2</v>
      </c>
      <c r="CA267">
        <v>4</v>
      </c>
    </row>
    <row r="268" spans="1:80" s="16" customFormat="1" ht="12.75" customHeight="1" x14ac:dyDescent="0.25">
      <c r="B268" s="15"/>
      <c r="BC268" s="14"/>
      <c r="BD268" s="14"/>
      <c r="BE268" s="14"/>
      <c r="BF268" s="14"/>
      <c r="BG268" s="14"/>
      <c r="BH268" s="14"/>
      <c r="BI268" s="14"/>
      <c r="BJ268" s="14"/>
      <c r="BK268" s="14"/>
    </row>
    <row r="269" spans="1:80" ht="12.75" customHeight="1" x14ac:dyDescent="0.25">
      <c r="A269" s="3" t="s">
        <v>318</v>
      </c>
      <c r="B269" s="1" t="s">
        <v>88</v>
      </c>
      <c r="AA269" t="s">
        <v>179</v>
      </c>
      <c r="AG269" t="s">
        <v>180</v>
      </c>
      <c r="AM269" s="8"/>
      <c r="AY269" t="s">
        <v>182</v>
      </c>
      <c r="AZ269" s="6" t="s">
        <v>179</v>
      </c>
      <c r="BD269" s="3">
        <v>2</v>
      </c>
      <c r="BE269" s="3">
        <v>1</v>
      </c>
      <c r="BF269" s="3">
        <v>2</v>
      </c>
      <c r="BJ269" s="3">
        <v>5</v>
      </c>
    </row>
    <row r="270" spans="1:80" ht="12.75" customHeight="1" x14ac:dyDescent="0.25">
      <c r="B270" s="1" t="s">
        <v>213</v>
      </c>
      <c r="AA270" t="s">
        <v>183</v>
      </c>
      <c r="AM270" t="s">
        <v>182</v>
      </c>
      <c r="AV270" t="s">
        <v>182</v>
      </c>
      <c r="AY270" t="s">
        <v>182</v>
      </c>
      <c r="AZ270" t="s">
        <v>182</v>
      </c>
      <c r="BG270" s="3">
        <v>1</v>
      </c>
      <c r="BH270" s="3">
        <v>4</v>
      </c>
      <c r="BK270" s="3">
        <v>5</v>
      </c>
      <c r="BQ270">
        <v>1</v>
      </c>
      <c r="BS270">
        <v>1</v>
      </c>
      <c r="BW270">
        <v>1</v>
      </c>
      <c r="CA270">
        <v>2</v>
      </c>
      <c r="CB270">
        <v>1</v>
      </c>
    </row>
    <row r="271" spans="1:80" s="16" customFormat="1" ht="12.75" customHeight="1" x14ac:dyDescent="0.25">
      <c r="B271" s="15"/>
      <c r="BC271" s="14"/>
      <c r="BD271" s="14"/>
      <c r="BE271" s="14"/>
      <c r="BF271" s="14"/>
      <c r="BG271" s="14"/>
      <c r="BH271" s="14"/>
      <c r="BI271" s="14"/>
      <c r="BJ271" s="14"/>
      <c r="BK271" s="14"/>
    </row>
    <row r="272" spans="1:80" ht="12.75" customHeight="1" x14ac:dyDescent="0.25">
      <c r="A272" s="3" t="s">
        <v>319</v>
      </c>
      <c r="B272" s="1" t="s">
        <v>89</v>
      </c>
      <c r="Y272" t="s">
        <v>183</v>
      </c>
      <c r="AC272" t="s">
        <v>179</v>
      </c>
      <c r="AP272" t="s">
        <v>179</v>
      </c>
      <c r="AR272" s="6" t="s">
        <v>183</v>
      </c>
      <c r="AY272" t="s">
        <v>183</v>
      </c>
      <c r="BC272" s="3">
        <v>3</v>
      </c>
      <c r="BD272" s="3">
        <v>2</v>
      </c>
      <c r="BJ272" s="3">
        <v>5</v>
      </c>
    </row>
    <row r="273" spans="1:80" ht="12.75" customHeight="1" x14ac:dyDescent="0.25">
      <c r="B273" s="1" t="s">
        <v>213</v>
      </c>
      <c r="Y273" t="s">
        <v>182</v>
      </c>
      <c r="AC273" t="s">
        <v>182</v>
      </c>
      <c r="AJ273" t="s">
        <v>182</v>
      </c>
      <c r="AK273" t="s">
        <v>182</v>
      </c>
      <c r="AL273" t="s">
        <v>182</v>
      </c>
      <c r="AP273" t="s">
        <v>179</v>
      </c>
      <c r="AR273" t="s">
        <v>179</v>
      </c>
      <c r="AY273" t="s">
        <v>182</v>
      </c>
      <c r="BH273" s="3">
        <v>2</v>
      </c>
      <c r="BI273" s="3">
        <v>6</v>
      </c>
      <c r="BK273" s="3">
        <v>8</v>
      </c>
      <c r="BN273">
        <v>1</v>
      </c>
      <c r="BO273">
        <v>2</v>
      </c>
      <c r="BR273">
        <v>1</v>
      </c>
      <c r="BS273">
        <v>1</v>
      </c>
      <c r="CA273">
        <v>3</v>
      </c>
    </row>
    <row r="274" spans="1:80" s="16" customFormat="1" ht="12.75" customHeight="1" x14ac:dyDescent="0.25">
      <c r="B274" s="15"/>
      <c r="BC274" s="14"/>
      <c r="BD274" s="14"/>
      <c r="BE274" s="14"/>
      <c r="BF274" s="14"/>
      <c r="BG274" s="14"/>
      <c r="BH274" s="14"/>
      <c r="BI274" s="14"/>
      <c r="BJ274" s="14"/>
      <c r="BK274" s="14"/>
    </row>
    <row r="275" spans="1:80" ht="12.75" customHeight="1" x14ac:dyDescent="0.25">
      <c r="A275" s="3" t="s">
        <v>242</v>
      </c>
      <c r="B275" s="1" t="s">
        <v>90</v>
      </c>
      <c r="Z275" s="8"/>
      <c r="AC275" t="s">
        <v>182</v>
      </c>
      <c r="AD275" s="6" t="s">
        <v>183</v>
      </c>
      <c r="AE275" t="s">
        <v>179</v>
      </c>
      <c r="AJ275" s="8"/>
      <c r="AN275" s="8"/>
      <c r="BC275" s="3">
        <v>1</v>
      </c>
      <c r="BD275" s="3">
        <v>1</v>
      </c>
      <c r="BE275" s="3">
        <v>1</v>
      </c>
      <c r="BF275" s="3">
        <v>3</v>
      </c>
      <c r="BJ275" s="3">
        <v>6</v>
      </c>
    </row>
    <row r="276" spans="1:80" ht="12.75" customHeight="1" x14ac:dyDescent="0.25">
      <c r="B276" s="1" t="s">
        <v>213</v>
      </c>
      <c r="Z276" t="s">
        <v>182</v>
      </c>
      <c r="AC276" t="s">
        <v>182</v>
      </c>
      <c r="AD276" t="s">
        <v>183</v>
      </c>
      <c r="AE276" t="s">
        <v>179</v>
      </c>
      <c r="AJ276" t="s">
        <v>182</v>
      </c>
      <c r="AN276" t="s">
        <v>182</v>
      </c>
      <c r="AQ276" t="s">
        <v>182</v>
      </c>
      <c r="BG276" s="3">
        <v>1</v>
      </c>
      <c r="BH276" s="3">
        <v>1</v>
      </c>
      <c r="BI276" s="3">
        <v>5</v>
      </c>
      <c r="BK276" s="3">
        <v>7</v>
      </c>
      <c r="BM276" s="3">
        <v>1</v>
      </c>
      <c r="BR276">
        <v>1</v>
      </c>
      <c r="BW276">
        <v>1</v>
      </c>
      <c r="CA276">
        <v>4</v>
      </c>
    </row>
    <row r="277" spans="1:80" s="16" customFormat="1" ht="12.75" customHeight="1" x14ac:dyDescent="0.25">
      <c r="B277" s="15"/>
      <c r="BC277" s="14"/>
      <c r="BD277" s="14"/>
      <c r="BE277" s="14"/>
      <c r="BF277" s="14"/>
      <c r="BG277" s="14"/>
      <c r="BH277" s="14"/>
      <c r="BI277" s="14"/>
      <c r="BJ277" s="14"/>
      <c r="BK277" s="14"/>
    </row>
    <row r="278" spans="1:80" ht="12.75" customHeight="1" x14ac:dyDescent="0.25">
      <c r="A278" s="3" t="s">
        <v>320</v>
      </c>
      <c r="B278" s="1" t="s">
        <v>91</v>
      </c>
      <c r="V278" s="8"/>
      <c r="W278" s="6" t="s">
        <v>179</v>
      </c>
      <c r="X278" s="6" t="s">
        <v>179</v>
      </c>
      <c r="BD278" s="3">
        <v>2</v>
      </c>
      <c r="BF278" s="3">
        <v>1</v>
      </c>
      <c r="BJ278" s="3">
        <v>3</v>
      </c>
    </row>
    <row r="279" spans="1:80" ht="12.75" customHeight="1" x14ac:dyDescent="0.25">
      <c r="B279" s="1" t="s">
        <v>212</v>
      </c>
      <c r="V279" t="s">
        <v>179</v>
      </c>
      <c r="W279" t="s">
        <v>179</v>
      </c>
      <c r="X279" t="s">
        <v>182</v>
      </c>
      <c r="BH279" s="3">
        <v>2</v>
      </c>
      <c r="BI279" s="3">
        <v>1</v>
      </c>
      <c r="BK279" s="3">
        <v>3</v>
      </c>
      <c r="BR279">
        <v>1</v>
      </c>
      <c r="BS279">
        <v>1</v>
      </c>
      <c r="BZ279">
        <v>1</v>
      </c>
    </row>
    <row r="280" spans="1:80" s="16" customFormat="1" ht="12.75" customHeight="1" x14ac:dyDescent="0.25">
      <c r="B280" s="15"/>
      <c r="BC280" s="14"/>
      <c r="BD280" s="14"/>
      <c r="BE280" s="14"/>
      <c r="BF280" s="14"/>
      <c r="BG280" s="14"/>
      <c r="BH280" s="14"/>
      <c r="BI280" s="14"/>
      <c r="BJ280" s="14"/>
      <c r="BK280" s="14"/>
    </row>
    <row r="281" spans="1:80" ht="12.75" customHeight="1" x14ac:dyDescent="0.25">
      <c r="A281" s="3" t="s">
        <v>321</v>
      </c>
      <c r="B281" s="1" t="s">
        <v>92</v>
      </c>
      <c r="AF281" s="8"/>
      <c r="AI281" s="6" t="s">
        <v>183</v>
      </c>
      <c r="AJ281" s="8"/>
      <c r="AL281" s="8"/>
      <c r="AV281" s="8"/>
      <c r="AW281" s="6" t="s">
        <v>179</v>
      </c>
      <c r="BC281" s="3">
        <v>1</v>
      </c>
      <c r="BD281" s="3">
        <v>1</v>
      </c>
      <c r="BF281" s="3">
        <v>4</v>
      </c>
      <c r="BJ281" s="3">
        <v>6</v>
      </c>
    </row>
    <row r="282" spans="1:80" ht="12.75" customHeight="1" x14ac:dyDescent="0.25">
      <c r="B282" s="1" t="s">
        <v>212</v>
      </c>
      <c r="AF282" t="s">
        <v>182</v>
      </c>
      <c r="AI282" t="s">
        <v>182</v>
      </c>
      <c r="AL282" t="s">
        <v>182</v>
      </c>
      <c r="AV282" t="s">
        <v>183</v>
      </c>
      <c r="AW282" t="s">
        <v>183</v>
      </c>
      <c r="BG282" s="3">
        <v>2</v>
      </c>
      <c r="BI282" s="3">
        <v>3</v>
      </c>
      <c r="BK282" s="3">
        <v>5</v>
      </c>
      <c r="BO282">
        <v>1</v>
      </c>
      <c r="BQ282">
        <v>1</v>
      </c>
      <c r="BY282" t="s">
        <v>183</v>
      </c>
      <c r="CA282">
        <v>2</v>
      </c>
      <c r="CB282">
        <v>1</v>
      </c>
    </row>
    <row r="283" spans="1:80" s="16" customFormat="1" ht="12.75" customHeight="1" x14ac:dyDescent="0.25">
      <c r="B283" s="15"/>
      <c r="BC283" s="14"/>
      <c r="BD283" s="14"/>
      <c r="BE283" s="14"/>
      <c r="BF283" s="14"/>
      <c r="BG283" s="14"/>
      <c r="BH283" s="14"/>
      <c r="BI283" s="14"/>
      <c r="BJ283" s="14"/>
      <c r="BK283" s="14"/>
    </row>
    <row r="284" spans="1:80" ht="12.75" customHeight="1" x14ac:dyDescent="0.25">
      <c r="A284" s="3" t="s">
        <v>322</v>
      </c>
      <c r="B284" s="1" t="s">
        <v>93</v>
      </c>
      <c r="K284" t="s">
        <v>180</v>
      </c>
      <c r="L284" t="s">
        <v>179</v>
      </c>
      <c r="N284" s="6" t="s">
        <v>179</v>
      </c>
      <c r="O284" t="s">
        <v>179</v>
      </c>
      <c r="Q284" t="s">
        <v>179</v>
      </c>
      <c r="R284" s="8"/>
      <c r="BD284" s="3">
        <v>4</v>
      </c>
      <c r="BF284" s="3">
        <v>2</v>
      </c>
      <c r="BJ284" s="3">
        <v>6</v>
      </c>
    </row>
    <row r="285" spans="1:80" ht="12.75" customHeight="1" x14ac:dyDescent="0.25">
      <c r="B285" s="1" t="s">
        <v>230</v>
      </c>
      <c r="K285" t="s">
        <v>182</v>
      </c>
      <c r="L285" t="s">
        <v>179</v>
      </c>
      <c r="N285" t="s">
        <v>182</v>
      </c>
      <c r="O285" t="s">
        <v>179</v>
      </c>
      <c r="Q285" t="s">
        <v>179</v>
      </c>
      <c r="R285" t="s">
        <v>179</v>
      </c>
      <c r="BH285" s="3">
        <v>4</v>
      </c>
      <c r="BI285" s="3">
        <v>2</v>
      </c>
      <c r="BK285" s="3">
        <v>6</v>
      </c>
      <c r="BR285">
        <v>3</v>
      </c>
      <c r="BS285">
        <v>1</v>
      </c>
      <c r="BZ285">
        <v>1</v>
      </c>
      <c r="CA285">
        <v>1</v>
      </c>
    </row>
    <row r="286" spans="1:80" s="16" customFormat="1" ht="12.75" customHeight="1" x14ac:dyDescent="0.25">
      <c r="B286" s="15"/>
      <c r="BC286" s="14"/>
      <c r="BD286" s="14"/>
      <c r="BE286" s="14"/>
      <c r="BF286" s="14"/>
      <c r="BG286" s="14"/>
      <c r="BH286" s="14"/>
      <c r="BI286" s="14"/>
      <c r="BJ286" s="14"/>
      <c r="BK286" s="14"/>
    </row>
    <row r="287" spans="1:80" ht="12.75" customHeight="1" x14ac:dyDescent="0.25">
      <c r="A287" s="3" t="s">
        <v>323</v>
      </c>
      <c r="B287" s="1" t="s">
        <v>94</v>
      </c>
      <c r="AC287" t="s">
        <v>179</v>
      </c>
      <c r="AD287" t="s">
        <v>179</v>
      </c>
      <c r="AE287" t="s">
        <v>179</v>
      </c>
      <c r="AJ287" t="s">
        <v>179</v>
      </c>
      <c r="AK287" s="8"/>
      <c r="AP287" s="8"/>
      <c r="AT287" s="6" t="s">
        <v>183</v>
      </c>
      <c r="AV287" s="8"/>
      <c r="AW287" s="8"/>
      <c r="AZ287" s="6" t="s">
        <v>183</v>
      </c>
      <c r="BC287" s="3">
        <v>2</v>
      </c>
      <c r="BD287" s="3">
        <v>4</v>
      </c>
      <c r="BF287" s="3">
        <v>4</v>
      </c>
      <c r="BJ287" s="3">
        <v>10</v>
      </c>
    </row>
    <row r="288" spans="1:80" ht="12.75" customHeight="1" x14ac:dyDescent="0.25">
      <c r="B288" s="1" t="s">
        <v>213</v>
      </c>
      <c r="AC288" t="s">
        <v>182</v>
      </c>
      <c r="AD288" t="s">
        <v>182</v>
      </c>
      <c r="AE288" t="s">
        <v>182</v>
      </c>
      <c r="AJ288" t="s">
        <v>179</v>
      </c>
      <c r="AK288" t="s">
        <v>179</v>
      </c>
      <c r="AP288" t="s">
        <v>182</v>
      </c>
      <c r="AQ288" t="s">
        <v>183</v>
      </c>
      <c r="AT288" t="s">
        <v>183</v>
      </c>
      <c r="AV288" t="s">
        <v>182</v>
      </c>
      <c r="AW288" t="s">
        <v>179</v>
      </c>
      <c r="AX288" t="s">
        <v>182</v>
      </c>
      <c r="AY288" t="s">
        <v>182</v>
      </c>
      <c r="AZ288" t="s">
        <v>179</v>
      </c>
      <c r="BG288" s="3">
        <v>2</v>
      </c>
      <c r="BH288" s="3">
        <v>4</v>
      </c>
      <c r="BI288" s="3">
        <v>7</v>
      </c>
      <c r="BK288" s="3">
        <v>13</v>
      </c>
      <c r="BM288" s="3">
        <v>1</v>
      </c>
      <c r="BN288" s="3">
        <v>1</v>
      </c>
      <c r="BR288">
        <v>1</v>
      </c>
      <c r="BS288">
        <v>3</v>
      </c>
      <c r="BY288">
        <v>1</v>
      </c>
      <c r="BZ288">
        <v>2</v>
      </c>
      <c r="CA288">
        <v>4</v>
      </c>
    </row>
    <row r="289" spans="1:79" s="16" customFormat="1" ht="12.75" customHeight="1" x14ac:dyDescent="0.25">
      <c r="B289" s="15"/>
      <c r="BC289" s="14"/>
      <c r="BD289" s="14"/>
      <c r="BE289" s="14"/>
      <c r="BF289" s="14"/>
      <c r="BG289" s="14"/>
      <c r="BH289" s="14"/>
      <c r="BI289" s="14"/>
      <c r="BJ289" s="14"/>
      <c r="BK289" s="14"/>
    </row>
    <row r="290" spans="1:79" ht="12.75" customHeight="1" x14ac:dyDescent="0.25">
      <c r="A290" s="3" t="s">
        <v>324</v>
      </c>
      <c r="B290" s="1" t="s">
        <v>95</v>
      </c>
      <c r="AR290" s="8"/>
      <c r="AV290" s="8"/>
      <c r="AX290" t="s">
        <v>179</v>
      </c>
      <c r="AZ290" t="s">
        <v>179</v>
      </c>
      <c r="BD290" s="3">
        <v>2</v>
      </c>
      <c r="BF290" s="3">
        <v>2</v>
      </c>
      <c r="BJ290" s="3">
        <v>4</v>
      </c>
    </row>
    <row r="291" spans="1:79" ht="12.75" customHeight="1" x14ac:dyDescent="0.25">
      <c r="B291" s="1" t="s">
        <v>353</v>
      </c>
      <c r="AR291" t="s">
        <v>182</v>
      </c>
      <c r="AV291" t="s">
        <v>179</v>
      </c>
      <c r="AY291" t="s">
        <v>182</v>
      </c>
      <c r="AZ291" t="s">
        <v>182</v>
      </c>
      <c r="BH291" s="3">
        <v>1</v>
      </c>
      <c r="BI291" s="3">
        <v>3</v>
      </c>
      <c r="BK291" s="3">
        <v>4</v>
      </c>
      <c r="BS291">
        <v>1</v>
      </c>
      <c r="BT291">
        <v>1</v>
      </c>
      <c r="BZ291">
        <v>1</v>
      </c>
      <c r="CA291">
        <v>2</v>
      </c>
    </row>
    <row r="292" spans="1:79" s="16" customFormat="1" ht="12.75" customHeight="1" x14ac:dyDescent="0.25">
      <c r="B292" s="15"/>
      <c r="BC292" s="14"/>
      <c r="BD292" s="14"/>
      <c r="BE292" s="14"/>
      <c r="BF292" s="14"/>
      <c r="BG292" s="14"/>
      <c r="BH292" s="14"/>
      <c r="BI292" s="14"/>
      <c r="BJ292" s="14"/>
      <c r="BK292" s="14"/>
    </row>
    <row r="293" spans="1:79" ht="12.75" customHeight="1" x14ac:dyDescent="0.25">
      <c r="A293" s="3" t="s">
        <v>325</v>
      </c>
      <c r="B293" s="1" t="s">
        <v>96</v>
      </c>
      <c r="AA293" t="s">
        <v>179</v>
      </c>
      <c r="AF293" s="6" t="s">
        <v>179</v>
      </c>
      <c r="AI293" s="6" t="s">
        <v>183</v>
      </c>
      <c r="AJ293" s="6" t="s">
        <v>183</v>
      </c>
      <c r="AM293" s="8"/>
      <c r="AW293" t="s">
        <v>183</v>
      </c>
      <c r="AZ293" s="11" t="s">
        <v>179</v>
      </c>
      <c r="BC293" s="3">
        <v>3</v>
      </c>
      <c r="BD293" s="3">
        <v>3</v>
      </c>
      <c r="BF293" s="3">
        <v>1</v>
      </c>
      <c r="BJ293" s="3">
        <v>7</v>
      </c>
    </row>
    <row r="294" spans="1:79" ht="12.75" customHeight="1" x14ac:dyDescent="0.25">
      <c r="B294" s="1" t="s">
        <v>213</v>
      </c>
      <c r="AF294" t="s">
        <v>183</v>
      </c>
      <c r="AI294" t="s">
        <v>182</v>
      </c>
      <c r="AJ294" t="s">
        <v>182</v>
      </c>
      <c r="AM294" t="s">
        <v>182</v>
      </c>
      <c r="AW294" t="s">
        <v>182</v>
      </c>
      <c r="BG294" s="3">
        <v>1</v>
      </c>
      <c r="BI294" s="3">
        <v>4</v>
      </c>
      <c r="BK294" s="3">
        <v>5</v>
      </c>
      <c r="BO294">
        <v>3</v>
      </c>
      <c r="BQ294">
        <v>1</v>
      </c>
      <c r="BT294">
        <v>2</v>
      </c>
      <c r="CA294">
        <v>1</v>
      </c>
    </row>
    <row r="295" spans="1:79" s="16" customFormat="1" ht="12.75" customHeight="1" x14ac:dyDescent="0.25">
      <c r="B295" s="15"/>
      <c r="BC295" s="14"/>
      <c r="BD295" s="14"/>
      <c r="BE295" s="14"/>
      <c r="BF295" s="14"/>
      <c r="BG295" s="14"/>
      <c r="BH295" s="14"/>
      <c r="BI295" s="14"/>
      <c r="BJ295" s="14"/>
      <c r="BK295" s="14"/>
    </row>
    <row r="296" spans="1:79" ht="12.75" customHeight="1" x14ac:dyDescent="0.25">
      <c r="A296" s="3" t="s">
        <v>326</v>
      </c>
      <c r="B296" s="1" t="s">
        <v>97</v>
      </c>
      <c r="W296" t="s">
        <v>180</v>
      </c>
      <c r="AC296" t="s">
        <v>179</v>
      </c>
      <c r="AD296" t="s">
        <v>179</v>
      </c>
      <c r="AJ296" t="s">
        <v>179</v>
      </c>
      <c r="AK296" s="8"/>
      <c r="AQ296" s="8"/>
      <c r="AT296" s="6" t="s">
        <v>183</v>
      </c>
      <c r="AZ296" s="8"/>
      <c r="BC296" s="3">
        <v>1</v>
      </c>
      <c r="BD296" s="3">
        <v>3</v>
      </c>
      <c r="BF296" s="3">
        <v>4</v>
      </c>
      <c r="BJ296" s="3">
        <v>8</v>
      </c>
    </row>
    <row r="297" spans="1:79" ht="12.75" customHeight="1" x14ac:dyDescent="0.25">
      <c r="B297" s="1" t="s">
        <v>213</v>
      </c>
      <c r="W297" t="s">
        <v>183</v>
      </c>
      <c r="AC297" t="s">
        <v>182</v>
      </c>
      <c r="AD297" t="s">
        <v>182</v>
      </c>
      <c r="AJ297" t="s">
        <v>179</v>
      </c>
      <c r="AK297" t="s">
        <v>183</v>
      </c>
      <c r="AQ297" t="s">
        <v>183</v>
      </c>
      <c r="AT297" t="s">
        <v>179</v>
      </c>
      <c r="AV297" t="s">
        <v>182</v>
      </c>
      <c r="AZ297" t="s">
        <v>182</v>
      </c>
      <c r="BG297" s="3">
        <v>3</v>
      </c>
      <c r="BH297" s="3">
        <v>2</v>
      </c>
      <c r="BI297" s="3">
        <v>4</v>
      </c>
      <c r="BK297" s="3">
        <v>9</v>
      </c>
      <c r="BN297">
        <v>1</v>
      </c>
      <c r="BR297">
        <v>1</v>
      </c>
      <c r="BS297">
        <v>2</v>
      </c>
      <c r="BY297">
        <v>3</v>
      </c>
      <c r="CA297">
        <v>2</v>
      </c>
    </row>
    <row r="298" spans="1:79" s="16" customFormat="1" ht="12.75" customHeight="1" x14ac:dyDescent="0.25">
      <c r="B298" s="15"/>
      <c r="BC298" s="14"/>
      <c r="BD298" s="14"/>
      <c r="BE298" s="14"/>
      <c r="BF298" s="14"/>
      <c r="BG298" s="14"/>
      <c r="BH298" s="14"/>
      <c r="BI298" s="14"/>
      <c r="BJ298" s="14"/>
      <c r="BK298" s="14"/>
    </row>
    <row r="299" spans="1:79" ht="12.75" customHeight="1" x14ac:dyDescent="0.25">
      <c r="A299" s="3" t="s">
        <v>327</v>
      </c>
      <c r="B299" s="1" t="s">
        <v>98</v>
      </c>
      <c r="S299" s="6" t="s">
        <v>179</v>
      </c>
      <c r="U299" t="s">
        <v>179</v>
      </c>
      <c r="V299" s="6" t="s">
        <v>179</v>
      </c>
      <c r="W299" s="6" t="s">
        <v>179</v>
      </c>
      <c r="Z299" s="8"/>
      <c r="AC299" t="s">
        <v>179</v>
      </c>
      <c r="AZ299" t="s">
        <v>179</v>
      </c>
      <c r="BD299" s="3">
        <v>6</v>
      </c>
      <c r="BF299" s="3">
        <v>1</v>
      </c>
      <c r="BJ299" s="3">
        <v>7</v>
      </c>
    </row>
    <row r="300" spans="1:79" ht="12.75" customHeight="1" x14ac:dyDescent="0.25">
      <c r="B300" s="1" t="s">
        <v>213</v>
      </c>
      <c r="S300" t="s">
        <v>182</v>
      </c>
      <c r="U300" t="s">
        <v>179</v>
      </c>
      <c r="V300" t="s">
        <v>179</v>
      </c>
      <c r="W300" t="s">
        <v>182</v>
      </c>
      <c r="Z300" t="s">
        <v>183</v>
      </c>
      <c r="AC300" t="s">
        <v>179</v>
      </c>
      <c r="AD300" t="s">
        <v>183</v>
      </c>
      <c r="AQ300" t="s">
        <v>183</v>
      </c>
      <c r="AY300" t="s">
        <v>182</v>
      </c>
      <c r="AZ300" t="s">
        <v>182</v>
      </c>
      <c r="BG300" s="3">
        <v>3</v>
      </c>
      <c r="BH300" s="3">
        <v>3</v>
      </c>
      <c r="BI300" s="3">
        <v>4</v>
      </c>
      <c r="BK300" s="3">
        <v>10</v>
      </c>
      <c r="BR300">
        <v>3</v>
      </c>
      <c r="BS300">
        <v>3</v>
      </c>
      <c r="BY300">
        <v>3</v>
      </c>
      <c r="CA300">
        <v>1</v>
      </c>
    </row>
    <row r="301" spans="1:79" s="16" customFormat="1" ht="12.75" customHeight="1" x14ac:dyDescent="0.25">
      <c r="B301" s="15"/>
      <c r="BC301" s="14"/>
      <c r="BD301" s="14"/>
      <c r="BE301" s="14"/>
      <c r="BF301" s="14"/>
      <c r="BG301" s="14"/>
      <c r="BH301" s="14"/>
      <c r="BI301" s="14"/>
      <c r="BJ301" s="14"/>
      <c r="BK301" s="14"/>
    </row>
    <row r="302" spans="1:79" ht="12.75" customHeight="1" x14ac:dyDescent="0.25">
      <c r="A302" s="3" t="s">
        <v>328</v>
      </c>
      <c r="B302" s="1" t="s">
        <v>99</v>
      </c>
      <c r="AA302" s="6" t="s">
        <v>179</v>
      </c>
      <c r="AG302" t="s">
        <v>180</v>
      </c>
      <c r="AZ302" s="6" t="s">
        <v>179</v>
      </c>
      <c r="BD302" s="3">
        <v>2</v>
      </c>
      <c r="BF302" s="3">
        <v>1</v>
      </c>
      <c r="BJ302" s="3">
        <v>3</v>
      </c>
    </row>
    <row r="303" spans="1:79" ht="12.75" customHeight="1" x14ac:dyDescent="0.25">
      <c r="B303" s="1" t="s">
        <v>213</v>
      </c>
      <c r="AA303" t="s">
        <v>179</v>
      </c>
      <c r="AG303" t="s">
        <v>182</v>
      </c>
      <c r="AL303" t="s">
        <v>182</v>
      </c>
      <c r="AV303" t="s">
        <v>182</v>
      </c>
      <c r="AZ303" t="s">
        <v>183</v>
      </c>
      <c r="BG303" s="3">
        <v>1</v>
      </c>
      <c r="BH303" s="3">
        <v>1</v>
      </c>
      <c r="BI303" s="3">
        <v>3</v>
      </c>
      <c r="BK303" s="3">
        <v>5</v>
      </c>
      <c r="BQ303">
        <v>1</v>
      </c>
      <c r="BR303">
        <v>1</v>
      </c>
      <c r="CA303">
        <v>3</v>
      </c>
    </row>
    <row r="304" spans="1:79" s="16" customFormat="1" ht="12.75" customHeight="1" x14ac:dyDescent="0.25">
      <c r="B304" s="15"/>
      <c r="BC304" s="14"/>
      <c r="BD304" s="14"/>
      <c r="BE304" s="14"/>
      <c r="BF304" s="14"/>
      <c r="BG304" s="14"/>
      <c r="BH304" s="14"/>
      <c r="BI304" s="14"/>
      <c r="BJ304" s="14"/>
      <c r="BK304" s="14"/>
    </row>
    <row r="305" spans="1:80" ht="12.75" customHeight="1" x14ac:dyDescent="0.25">
      <c r="A305" s="3" t="s">
        <v>329</v>
      </c>
      <c r="B305" s="1" t="s">
        <v>100</v>
      </c>
      <c r="Y305" s="8"/>
      <c r="AA305" s="6" t="s">
        <v>179</v>
      </c>
      <c r="AB305" t="s">
        <v>179</v>
      </c>
      <c r="AI305" s="6" t="s">
        <v>183</v>
      </c>
      <c r="AL305" t="s">
        <v>183</v>
      </c>
      <c r="AM305" s="6" t="s">
        <v>179</v>
      </c>
      <c r="AZ305" s="6" t="s">
        <v>183</v>
      </c>
      <c r="BA305" s="6" t="s">
        <v>179</v>
      </c>
      <c r="BC305" s="3">
        <v>3</v>
      </c>
      <c r="BD305" s="3">
        <v>4</v>
      </c>
      <c r="BF305" s="3">
        <v>1</v>
      </c>
      <c r="BJ305" s="3">
        <v>8</v>
      </c>
    </row>
    <row r="306" spans="1:80" ht="12.75" customHeight="1" x14ac:dyDescent="0.25">
      <c r="B306" s="1" t="s">
        <v>283</v>
      </c>
      <c r="AA306" t="s">
        <v>179</v>
      </c>
      <c r="AB306" t="s">
        <v>179</v>
      </c>
      <c r="AI306" t="s">
        <v>183</v>
      </c>
      <c r="AL306" t="s">
        <v>183</v>
      </c>
      <c r="AM306" t="s">
        <v>179</v>
      </c>
      <c r="AZ306" t="s">
        <v>183</v>
      </c>
      <c r="BA306" t="s">
        <v>179</v>
      </c>
      <c r="BG306" s="3">
        <v>3</v>
      </c>
      <c r="BH306" s="3">
        <v>4</v>
      </c>
      <c r="BM306">
        <v>3</v>
      </c>
      <c r="BR306">
        <v>4</v>
      </c>
      <c r="CA306">
        <v>1</v>
      </c>
    </row>
    <row r="307" spans="1:80" s="16" customFormat="1" ht="12.75" customHeight="1" x14ac:dyDescent="0.25">
      <c r="B307" s="15"/>
      <c r="BC307" s="14"/>
      <c r="BD307" s="14"/>
      <c r="BE307" s="14"/>
      <c r="BF307" s="14"/>
      <c r="BG307" s="14"/>
      <c r="BH307" s="14"/>
      <c r="BI307" s="14"/>
      <c r="BJ307" s="14"/>
      <c r="BK307" s="14"/>
    </row>
    <row r="308" spans="1:80" ht="12.75" customHeight="1" x14ac:dyDescent="0.25">
      <c r="A308" s="3" t="s">
        <v>330</v>
      </c>
      <c r="B308" s="1" t="s">
        <v>101</v>
      </c>
      <c r="AB308" s="8"/>
      <c r="AG308" s="6" t="s">
        <v>179</v>
      </c>
      <c r="AL308" s="8"/>
      <c r="AM308" t="s">
        <v>182</v>
      </c>
      <c r="BD308" s="3">
        <v>1</v>
      </c>
      <c r="BE308" s="3">
        <v>1</v>
      </c>
      <c r="BF308" s="3">
        <v>2</v>
      </c>
      <c r="BJ308" s="3">
        <v>4</v>
      </c>
    </row>
    <row r="309" spans="1:80" ht="12.75" customHeight="1" x14ac:dyDescent="0.25">
      <c r="B309" s="1" t="s">
        <v>213</v>
      </c>
      <c r="AB309" t="s">
        <v>182</v>
      </c>
      <c r="AG309" t="s">
        <v>179</v>
      </c>
      <c r="AM309" t="s">
        <v>183</v>
      </c>
      <c r="AZ309" t="s">
        <v>182</v>
      </c>
      <c r="BG309" s="3">
        <v>1</v>
      </c>
      <c r="BH309" s="3">
        <v>1</v>
      </c>
      <c r="BI309" s="3">
        <v>2</v>
      </c>
      <c r="BK309" s="3">
        <v>4</v>
      </c>
      <c r="BR309">
        <v>1</v>
      </c>
      <c r="BU309">
        <v>1</v>
      </c>
      <c r="CA309">
        <v>2</v>
      </c>
      <c r="CB309">
        <v>1</v>
      </c>
    </row>
    <row r="310" spans="1:80" s="16" customFormat="1" ht="12.75" customHeight="1" x14ac:dyDescent="0.25">
      <c r="B310" s="15"/>
      <c r="BC310" s="14"/>
      <c r="BD310" s="14"/>
      <c r="BE310" s="14"/>
      <c r="BF310" s="14"/>
      <c r="BG310" s="14"/>
      <c r="BH310" s="14"/>
      <c r="BI310" s="14"/>
      <c r="BJ310" s="14"/>
      <c r="BK310" s="14"/>
    </row>
    <row r="311" spans="1:80" ht="12.75" customHeight="1" x14ac:dyDescent="0.25">
      <c r="A311" s="3" t="s">
        <v>331</v>
      </c>
      <c r="B311" s="1" t="s">
        <v>102</v>
      </c>
      <c r="F311" s="3" t="s">
        <v>354</v>
      </c>
      <c r="AM311" s="6" t="s">
        <v>183</v>
      </c>
      <c r="BA311" s="8"/>
      <c r="BC311" s="3">
        <v>1</v>
      </c>
      <c r="BF311" s="3">
        <v>1</v>
      </c>
      <c r="BJ311" s="3">
        <v>2</v>
      </c>
    </row>
    <row r="312" spans="1:80" ht="12.75" customHeight="1" x14ac:dyDescent="0.25">
      <c r="B312" s="1" t="s">
        <v>283</v>
      </c>
      <c r="AM312" t="s">
        <v>183</v>
      </c>
      <c r="BG312" s="3">
        <v>1</v>
      </c>
      <c r="BM312">
        <v>1</v>
      </c>
      <c r="CB312">
        <v>1</v>
      </c>
    </row>
    <row r="313" spans="1:80" s="16" customFormat="1" ht="12.75" customHeight="1" x14ac:dyDescent="0.25">
      <c r="B313" s="15"/>
      <c r="BC313" s="14"/>
      <c r="BD313" s="14"/>
      <c r="BE313" s="14"/>
      <c r="BF313" s="14"/>
      <c r="BG313" s="14"/>
      <c r="BH313" s="14"/>
      <c r="BI313" s="14"/>
      <c r="BJ313" s="14"/>
      <c r="BK313" s="14"/>
    </row>
    <row r="314" spans="1:80" ht="12.75" customHeight="1" x14ac:dyDescent="0.25">
      <c r="A314" s="3" t="s">
        <v>332</v>
      </c>
      <c r="B314" s="1" t="s">
        <v>103</v>
      </c>
      <c r="E314" s="3" t="s">
        <v>355</v>
      </c>
      <c r="AB314" s="8"/>
      <c r="AG314" t="s">
        <v>182</v>
      </c>
      <c r="AM314" s="6" t="s">
        <v>179</v>
      </c>
      <c r="AZ314" t="s">
        <v>179</v>
      </c>
      <c r="BD314" s="3">
        <v>2</v>
      </c>
      <c r="BE314" s="3">
        <v>1</v>
      </c>
      <c r="BF314" s="3">
        <v>1</v>
      </c>
      <c r="BJ314" s="3">
        <v>4</v>
      </c>
    </row>
    <row r="315" spans="1:80" ht="12.75" customHeight="1" x14ac:dyDescent="0.25">
      <c r="B315" s="1" t="s">
        <v>283</v>
      </c>
      <c r="AG315" t="s">
        <v>182</v>
      </c>
      <c r="AM315" t="s">
        <v>179</v>
      </c>
      <c r="AZ315" t="s">
        <v>179</v>
      </c>
      <c r="BR315">
        <v>2</v>
      </c>
      <c r="BW315">
        <v>1</v>
      </c>
      <c r="CB315">
        <v>1</v>
      </c>
    </row>
    <row r="316" spans="1:80" s="16" customFormat="1" ht="12.75" customHeight="1" x14ac:dyDescent="0.25">
      <c r="B316" s="15"/>
      <c r="BC316" s="14"/>
      <c r="BD316" s="14"/>
      <c r="BE316" s="14"/>
      <c r="BF316" s="14"/>
      <c r="BG316" s="14"/>
      <c r="BH316" s="14"/>
      <c r="BI316" s="14"/>
      <c r="BJ316" s="14"/>
      <c r="BK316" s="14"/>
    </row>
    <row r="317" spans="1:80" ht="12.75" customHeight="1" x14ac:dyDescent="0.25">
      <c r="A317" s="3" t="s">
        <v>333</v>
      </c>
      <c r="B317" s="1" t="s">
        <v>104</v>
      </c>
      <c r="AV317" s="8"/>
      <c r="AW317" t="s">
        <v>179</v>
      </c>
      <c r="AX317" s="8"/>
      <c r="AZ317" s="6" t="s">
        <v>182</v>
      </c>
      <c r="BD317" s="3">
        <v>1</v>
      </c>
      <c r="BE317" s="3">
        <v>1</v>
      </c>
      <c r="BF317" s="3">
        <v>2</v>
      </c>
      <c r="BJ317" s="3">
        <v>4</v>
      </c>
    </row>
    <row r="318" spans="1:80" ht="12.75" customHeight="1" x14ac:dyDescent="0.25">
      <c r="B318" s="1" t="s">
        <v>215</v>
      </c>
      <c r="AV318" t="s">
        <v>183</v>
      </c>
      <c r="AW318" t="s">
        <v>182</v>
      </c>
      <c r="AZ318" t="s">
        <v>183</v>
      </c>
      <c r="BG318" s="3">
        <v>2</v>
      </c>
      <c r="BI318" s="3">
        <v>1</v>
      </c>
      <c r="BK318" s="3">
        <v>3</v>
      </c>
      <c r="BS318">
        <v>1</v>
      </c>
      <c r="BU318">
        <v>1</v>
      </c>
      <c r="BY318">
        <v>1</v>
      </c>
      <c r="CB318">
        <v>1</v>
      </c>
    </row>
    <row r="319" spans="1:80" s="16" customFormat="1" ht="12.75" customHeight="1" x14ac:dyDescent="0.25">
      <c r="B319" s="15"/>
      <c r="BC319" s="14"/>
      <c r="BD319" s="14"/>
      <c r="BE319" s="14"/>
      <c r="BF319" s="14"/>
      <c r="BG319" s="14"/>
      <c r="BH319" s="14"/>
      <c r="BI319" s="14"/>
      <c r="BJ319" s="14"/>
      <c r="BK319" s="14"/>
    </row>
    <row r="320" spans="1:80" ht="12.75" customHeight="1" x14ac:dyDescent="0.25">
      <c r="A320" s="3" t="s">
        <v>229</v>
      </c>
      <c r="B320" s="1" t="s">
        <v>105</v>
      </c>
      <c r="S320" t="s">
        <v>179</v>
      </c>
      <c r="U320" t="s">
        <v>179</v>
      </c>
      <c r="Z320" s="8"/>
      <c r="AC320" t="s">
        <v>182</v>
      </c>
      <c r="AD320" s="6" t="s">
        <v>179</v>
      </c>
      <c r="AE320" s="6" t="s">
        <v>179</v>
      </c>
      <c r="AG320" t="s">
        <v>180</v>
      </c>
      <c r="AJ320" t="s">
        <v>179</v>
      </c>
      <c r="AL320" t="s">
        <v>179</v>
      </c>
      <c r="AP320" s="8"/>
      <c r="AQ320" s="6" t="s">
        <v>182</v>
      </c>
      <c r="AX320" t="s">
        <v>179</v>
      </c>
      <c r="AZ320" t="s">
        <v>179</v>
      </c>
      <c r="BD320" s="3">
        <v>8</v>
      </c>
      <c r="BE320" s="3">
        <v>2</v>
      </c>
      <c r="BF320" s="3">
        <v>3</v>
      </c>
      <c r="BJ320" s="3">
        <v>13</v>
      </c>
    </row>
    <row r="321" spans="1:80" ht="12.75" customHeight="1" x14ac:dyDescent="0.25">
      <c r="B321" s="1" t="s">
        <v>213</v>
      </c>
      <c r="S321" t="s">
        <v>182</v>
      </c>
      <c r="T321" t="s">
        <v>183</v>
      </c>
      <c r="U321" t="s">
        <v>182</v>
      </c>
      <c r="W321" t="s">
        <v>182</v>
      </c>
      <c r="Y321" t="s">
        <v>182</v>
      </c>
      <c r="Z321" t="s">
        <v>183</v>
      </c>
      <c r="AA321" t="s">
        <v>182</v>
      </c>
      <c r="AC321" t="s">
        <v>182</v>
      </c>
      <c r="AD321" t="s">
        <v>183</v>
      </c>
      <c r="AE321" t="s">
        <v>179</v>
      </c>
      <c r="AG321" t="s">
        <v>182</v>
      </c>
      <c r="AJ321" t="s">
        <v>182</v>
      </c>
      <c r="AL321" t="s">
        <v>179</v>
      </c>
      <c r="AN321" t="s">
        <v>182</v>
      </c>
      <c r="AO321" t="s">
        <v>182</v>
      </c>
      <c r="AP321" t="s">
        <v>182</v>
      </c>
      <c r="AQ321" t="s">
        <v>183</v>
      </c>
      <c r="AV321" t="s">
        <v>182</v>
      </c>
      <c r="AX321" t="s">
        <v>182</v>
      </c>
      <c r="AZ321" t="s">
        <v>182</v>
      </c>
      <c r="BA321" t="s">
        <v>182</v>
      </c>
      <c r="BG321" s="3">
        <v>4</v>
      </c>
      <c r="BH321" s="3">
        <v>2</v>
      </c>
      <c r="BI321" s="3">
        <v>15</v>
      </c>
      <c r="BK321" s="3">
        <v>21</v>
      </c>
      <c r="BQ321">
        <v>1</v>
      </c>
      <c r="BR321">
        <v>2</v>
      </c>
      <c r="BS321">
        <v>5</v>
      </c>
      <c r="BU321">
        <v>1</v>
      </c>
      <c r="BW321">
        <v>1</v>
      </c>
      <c r="BY321">
        <v>2</v>
      </c>
      <c r="CA321">
        <v>9</v>
      </c>
    </row>
    <row r="322" spans="1:80" s="16" customFormat="1" ht="12.75" customHeight="1" x14ac:dyDescent="0.25">
      <c r="B322" s="15"/>
      <c r="BC322" s="14"/>
      <c r="BD322" s="14"/>
      <c r="BE322" s="14"/>
      <c r="BF322" s="14"/>
      <c r="BG322" s="14"/>
      <c r="BH322" s="14"/>
      <c r="BI322" s="14"/>
      <c r="BJ322" s="14"/>
      <c r="BK322" s="14"/>
    </row>
    <row r="323" spans="1:80" ht="12.75" customHeight="1" x14ac:dyDescent="0.25">
      <c r="A323" s="3" t="s">
        <v>236</v>
      </c>
      <c r="B323" s="1" t="s">
        <v>106</v>
      </c>
      <c r="S323" s="6" t="s">
        <v>183</v>
      </c>
      <c r="T323" t="s">
        <v>179</v>
      </c>
      <c r="U323" s="6" t="s">
        <v>183</v>
      </c>
      <c r="W323" s="6" t="s">
        <v>179</v>
      </c>
      <c r="Z323" s="6" t="s">
        <v>179</v>
      </c>
      <c r="AA323" s="8"/>
      <c r="AC323" t="s">
        <v>179</v>
      </c>
      <c r="AD323" s="6" t="s">
        <v>179</v>
      </c>
      <c r="AE323" t="s">
        <v>182</v>
      </c>
      <c r="AJ323" s="6" t="s">
        <v>182</v>
      </c>
      <c r="AK323" s="8"/>
      <c r="AN323" s="8"/>
      <c r="AQ323" s="6" t="s">
        <v>182</v>
      </c>
      <c r="AV323" s="6" t="s">
        <v>179</v>
      </c>
      <c r="AW323" s="8"/>
      <c r="AX323" s="6" t="s">
        <v>179</v>
      </c>
      <c r="AZ323" t="s">
        <v>179</v>
      </c>
      <c r="BC323" s="3">
        <v>2</v>
      </c>
      <c r="BD323" s="3">
        <v>8</v>
      </c>
      <c r="BE323" s="3">
        <v>3</v>
      </c>
      <c r="BF323" s="3">
        <v>4</v>
      </c>
      <c r="BJ323" s="3">
        <v>17</v>
      </c>
    </row>
    <row r="324" spans="1:80" ht="12.75" customHeight="1" x14ac:dyDescent="0.25">
      <c r="A324" s="3"/>
      <c r="B324" s="1" t="s">
        <v>213</v>
      </c>
      <c r="S324" t="s">
        <v>183</v>
      </c>
      <c r="T324" t="s">
        <v>183</v>
      </c>
      <c r="U324" t="s">
        <v>179</v>
      </c>
      <c r="W324" t="s">
        <v>179</v>
      </c>
      <c r="Z324" t="s">
        <v>183</v>
      </c>
      <c r="AA324" t="s">
        <v>183</v>
      </c>
      <c r="AC324" t="s">
        <v>183</v>
      </c>
      <c r="AD324" t="s">
        <v>182</v>
      </c>
      <c r="AE324" t="s">
        <v>179</v>
      </c>
      <c r="AJ324" t="s">
        <v>183</v>
      </c>
      <c r="AK324" t="s">
        <v>182</v>
      </c>
      <c r="AN324" t="s">
        <v>183</v>
      </c>
      <c r="AP324" t="s">
        <v>179</v>
      </c>
      <c r="AQ324" t="s">
        <v>179</v>
      </c>
      <c r="AT324" t="s">
        <v>182</v>
      </c>
      <c r="AV324" t="s">
        <v>183</v>
      </c>
      <c r="AX324" t="s">
        <v>183</v>
      </c>
      <c r="AY324" t="s">
        <v>182</v>
      </c>
      <c r="AZ324" t="s">
        <v>183</v>
      </c>
      <c r="BG324" s="3">
        <v>10</v>
      </c>
      <c r="BH324" s="3">
        <v>5</v>
      </c>
      <c r="BI324" s="3">
        <v>4</v>
      </c>
      <c r="BK324" s="3">
        <v>19</v>
      </c>
      <c r="BM324" s="3">
        <v>1</v>
      </c>
      <c r="BN324" s="3">
        <v>1</v>
      </c>
      <c r="BQ324">
        <v>6</v>
      </c>
      <c r="BR324">
        <v>1</v>
      </c>
      <c r="BS324">
        <v>1</v>
      </c>
      <c r="BU324">
        <v>1</v>
      </c>
      <c r="BV324">
        <v>2</v>
      </c>
      <c r="BY324">
        <v>2</v>
      </c>
      <c r="BZ324">
        <v>1</v>
      </c>
      <c r="CA324">
        <v>3</v>
      </c>
    </row>
    <row r="325" spans="1:80" s="16" customFormat="1" ht="12.75" customHeight="1" x14ac:dyDescent="0.25">
      <c r="A325" s="14"/>
      <c r="B325" s="15"/>
      <c r="BC325" s="14"/>
      <c r="BD325" s="14"/>
      <c r="BE325" s="14"/>
      <c r="BF325" s="14"/>
      <c r="BG325" s="14"/>
      <c r="BH325" s="14"/>
      <c r="BI325" s="14"/>
      <c r="BJ325" s="14"/>
      <c r="BK325" s="14"/>
    </row>
    <row r="326" spans="1:80" ht="12.75" customHeight="1" x14ac:dyDescent="0.25">
      <c r="A326" s="3" t="s">
        <v>360</v>
      </c>
      <c r="B326" s="17" t="s">
        <v>361</v>
      </c>
      <c r="X326" s="6" t="s">
        <v>179</v>
      </c>
      <c r="Y326" t="s">
        <v>180</v>
      </c>
      <c r="AK326" t="s">
        <v>179</v>
      </c>
      <c r="AM326" t="s">
        <v>180</v>
      </c>
      <c r="BD326" s="3">
        <v>2</v>
      </c>
      <c r="BF326" s="3">
        <v>2</v>
      </c>
      <c r="BJ326" s="3">
        <v>4</v>
      </c>
    </row>
    <row r="327" spans="1:80" ht="12.75" customHeight="1" x14ac:dyDescent="0.25">
      <c r="B327" s="1" t="s">
        <v>284</v>
      </c>
      <c r="X327" t="s">
        <v>183</v>
      </c>
      <c r="Y327" t="s">
        <v>179</v>
      </c>
      <c r="AL327" t="s">
        <v>179</v>
      </c>
      <c r="BG327" s="3">
        <v>1</v>
      </c>
      <c r="BH327" s="3">
        <v>2</v>
      </c>
      <c r="BK327" s="3">
        <v>3</v>
      </c>
      <c r="BQ327">
        <v>1</v>
      </c>
      <c r="BT327">
        <v>1</v>
      </c>
      <c r="BZ327">
        <v>2</v>
      </c>
      <c r="CA327">
        <v>1</v>
      </c>
    </row>
    <row r="328" spans="1:80" s="16" customFormat="1" ht="12.75" customHeight="1" x14ac:dyDescent="0.25">
      <c r="B328" s="15"/>
      <c r="BC328" s="14"/>
      <c r="BD328" s="14"/>
      <c r="BE328" s="14"/>
      <c r="BF328" s="14"/>
      <c r="BG328" s="14"/>
      <c r="BH328" s="14"/>
      <c r="BI328" s="14"/>
      <c r="BJ328" s="14"/>
      <c r="BK328" s="14"/>
    </row>
    <row r="329" spans="1:80" ht="12.75" customHeight="1" x14ac:dyDescent="0.25">
      <c r="A329" s="3" t="s">
        <v>335</v>
      </c>
      <c r="B329" s="1" t="s">
        <v>107</v>
      </c>
      <c r="X329" s="6" t="s">
        <v>179</v>
      </c>
      <c r="BD329" s="3">
        <v>1</v>
      </c>
      <c r="BJ329" s="3">
        <v>1</v>
      </c>
    </row>
    <row r="330" spans="1:80" ht="12.75" customHeight="1" x14ac:dyDescent="0.25">
      <c r="B330" s="1" t="s">
        <v>213</v>
      </c>
      <c r="X330" t="s">
        <v>183</v>
      </c>
      <c r="Y330" t="s">
        <v>182</v>
      </c>
      <c r="AJ330" t="s">
        <v>182</v>
      </c>
      <c r="AK330" t="s">
        <v>179</v>
      </c>
      <c r="AL330" t="s">
        <v>182</v>
      </c>
      <c r="AM330" t="s">
        <v>182</v>
      </c>
      <c r="AP330" t="s">
        <v>179</v>
      </c>
      <c r="BG330" s="3">
        <v>1</v>
      </c>
      <c r="BH330" s="3">
        <v>2</v>
      </c>
      <c r="BI330" s="3">
        <v>4</v>
      </c>
      <c r="BK330" s="3">
        <v>7</v>
      </c>
      <c r="BQ330">
        <v>1</v>
      </c>
      <c r="BZ330">
        <v>2</v>
      </c>
      <c r="CA330">
        <v>4</v>
      </c>
    </row>
    <row r="331" spans="1:80" s="16" customFormat="1" ht="12.75" customHeight="1" x14ac:dyDescent="0.25">
      <c r="B331" s="15"/>
      <c r="BC331" s="14"/>
      <c r="BD331" s="14"/>
      <c r="BE331" s="14"/>
      <c r="BF331" s="14"/>
      <c r="BG331" s="14"/>
      <c r="BH331" s="14"/>
      <c r="BI331" s="14"/>
      <c r="BJ331" s="14"/>
      <c r="BK331" s="14"/>
    </row>
    <row r="332" spans="1:80" ht="12.75" customHeight="1" x14ac:dyDescent="0.25">
      <c r="A332" s="3" t="s">
        <v>336</v>
      </c>
      <c r="B332" s="1" t="s">
        <v>108</v>
      </c>
      <c r="C332" s="6" t="s">
        <v>183</v>
      </c>
      <c r="E332" s="6" t="s">
        <v>183</v>
      </c>
      <c r="G332" t="s">
        <v>179</v>
      </c>
      <c r="H332" t="s">
        <v>180</v>
      </c>
      <c r="I332" t="s">
        <v>179</v>
      </c>
      <c r="BC332" s="3">
        <v>2</v>
      </c>
      <c r="BD332" s="3">
        <v>2</v>
      </c>
      <c r="BF332" s="3">
        <v>1</v>
      </c>
      <c r="BJ332" s="3">
        <v>5</v>
      </c>
    </row>
    <row r="333" spans="1:80" ht="12.75" customHeight="1" x14ac:dyDescent="0.25">
      <c r="B333" s="1" t="s">
        <v>284</v>
      </c>
      <c r="C333" t="s">
        <v>179</v>
      </c>
      <c r="E333" t="s">
        <v>179</v>
      </c>
      <c r="G333" t="s">
        <v>183</v>
      </c>
      <c r="H333" t="s">
        <v>183</v>
      </c>
      <c r="I333" t="s">
        <v>183</v>
      </c>
      <c r="J333" t="s">
        <v>183</v>
      </c>
      <c r="K333" t="s">
        <v>179</v>
      </c>
      <c r="BG333" s="3">
        <v>4</v>
      </c>
      <c r="BH333" s="3">
        <v>3</v>
      </c>
      <c r="BK333" s="3">
        <v>7</v>
      </c>
      <c r="BN333">
        <v>2</v>
      </c>
      <c r="BQ333">
        <v>2</v>
      </c>
      <c r="BY333">
        <v>2</v>
      </c>
      <c r="BZ333">
        <v>1</v>
      </c>
    </row>
    <row r="334" spans="1:80" s="16" customFormat="1" ht="12.75" customHeight="1" x14ac:dyDescent="0.25">
      <c r="B334" s="15"/>
      <c r="BC334" s="14"/>
      <c r="BD334" s="14"/>
      <c r="BE334" s="14"/>
      <c r="BF334" s="14"/>
      <c r="BG334" s="14"/>
      <c r="BH334" s="14"/>
      <c r="BI334" s="14"/>
      <c r="BJ334" s="14"/>
      <c r="BK334" s="14"/>
    </row>
    <row r="335" spans="1:80" ht="12.75" customHeight="1" x14ac:dyDescent="0.25">
      <c r="A335" s="3" t="s">
        <v>337</v>
      </c>
      <c r="B335" s="1" t="s">
        <v>109</v>
      </c>
      <c r="K335" t="s">
        <v>179</v>
      </c>
      <c r="L335" s="6" t="s">
        <v>183</v>
      </c>
      <c r="N335" s="11" t="s">
        <v>183</v>
      </c>
      <c r="O335" t="s">
        <v>183</v>
      </c>
      <c r="P335" t="s">
        <v>183</v>
      </c>
      <c r="Q335" s="6" t="s">
        <v>183</v>
      </c>
      <c r="R335" s="6" t="s">
        <v>183</v>
      </c>
      <c r="AK335" s="8"/>
      <c r="BC335" s="3">
        <v>6</v>
      </c>
      <c r="BD335" s="3">
        <v>1</v>
      </c>
      <c r="BF335" s="3">
        <v>1</v>
      </c>
      <c r="BJ335" s="3">
        <v>8</v>
      </c>
    </row>
    <row r="336" spans="1:80" ht="12.75" customHeight="1" x14ac:dyDescent="0.25">
      <c r="B336" s="1" t="s">
        <v>213</v>
      </c>
      <c r="K336" t="s">
        <v>182</v>
      </c>
      <c r="L336" t="s">
        <v>182</v>
      </c>
      <c r="O336" t="s">
        <v>183</v>
      </c>
      <c r="P336" t="s">
        <v>182</v>
      </c>
      <c r="Q336" t="s">
        <v>179</v>
      </c>
      <c r="R336" t="s">
        <v>183</v>
      </c>
      <c r="AL336" t="s">
        <v>182</v>
      </c>
      <c r="AR336" t="s">
        <v>182</v>
      </c>
      <c r="BG336" s="3">
        <v>2</v>
      </c>
      <c r="BH336" s="3">
        <v>1</v>
      </c>
      <c r="BI336" s="3">
        <v>5</v>
      </c>
      <c r="BK336" s="3">
        <v>8</v>
      </c>
      <c r="BM336" s="3">
        <v>2</v>
      </c>
      <c r="BN336" s="3">
        <v>1</v>
      </c>
      <c r="BO336" s="3">
        <v>2</v>
      </c>
      <c r="BP336" s="3">
        <v>1</v>
      </c>
      <c r="BS336">
        <v>1</v>
      </c>
      <c r="CA336">
        <v>2</v>
      </c>
      <c r="CB336">
        <v>1</v>
      </c>
    </row>
    <row r="337" spans="1:79" s="16" customFormat="1" ht="12.75" customHeight="1" x14ac:dyDescent="0.25">
      <c r="B337" s="15"/>
      <c r="BC337" s="14"/>
      <c r="BD337" s="14"/>
      <c r="BE337" s="14"/>
      <c r="BF337" s="14"/>
      <c r="BG337" s="14"/>
      <c r="BH337" s="14"/>
      <c r="BI337" s="14"/>
      <c r="BJ337" s="14"/>
      <c r="BK337" s="14"/>
    </row>
    <row r="338" spans="1:79" ht="12.75" customHeight="1" x14ac:dyDescent="0.25">
      <c r="A338" s="3" t="s">
        <v>338</v>
      </c>
      <c r="B338" s="1" t="s">
        <v>110</v>
      </c>
      <c r="C338" s="6" t="s">
        <v>179</v>
      </c>
      <c r="D338" s="6" t="s">
        <v>183</v>
      </c>
      <c r="E338" s="6" t="s">
        <v>179</v>
      </c>
      <c r="G338" s="6" t="s">
        <v>183</v>
      </c>
      <c r="H338" s="7" t="s">
        <v>180</v>
      </c>
      <c r="I338" s="6" t="s">
        <v>183</v>
      </c>
      <c r="J338" s="6" t="s">
        <v>179</v>
      </c>
      <c r="K338" s="6" t="s">
        <v>179</v>
      </c>
      <c r="L338" s="7" t="s">
        <v>179</v>
      </c>
      <c r="O338" s="8"/>
      <c r="R338" s="8"/>
      <c r="BC338" s="3">
        <v>3</v>
      </c>
      <c r="BD338" s="3">
        <v>5</v>
      </c>
      <c r="BE338" s="3">
        <v>3</v>
      </c>
      <c r="BJ338" s="3">
        <v>11</v>
      </c>
    </row>
    <row r="339" spans="1:79" ht="12.75" customHeight="1" x14ac:dyDescent="0.25">
      <c r="B339" s="1" t="s">
        <v>284</v>
      </c>
      <c r="C339" t="s">
        <v>179</v>
      </c>
      <c r="D339" t="s">
        <v>182</v>
      </c>
      <c r="E339" t="s">
        <v>179</v>
      </c>
      <c r="G339" t="s">
        <v>183</v>
      </c>
      <c r="H339" t="s">
        <v>183</v>
      </c>
      <c r="I339" t="s">
        <v>179</v>
      </c>
      <c r="J339" t="s">
        <v>183</v>
      </c>
      <c r="K339" t="s">
        <v>183</v>
      </c>
      <c r="L339" s="7" t="s">
        <v>182</v>
      </c>
      <c r="O339" t="s">
        <v>182</v>
      </c>
      <c r="P339" t="s">
        <v>179</v>
      </c>
      <c r="R339" t="s">
        <v>179</v>
      </c>
      <c r="BG339" s="3">
        <v>4</v>
      </c>
      <c r="BH339" s="3">
        <v>5</v>
      </c>
      <c r="BI339" s="3">
        <v>3</v>
      </c>
      <c r="BK339" s="3">
        <v>12</v>
      </c>
      <c r="BM339" s="3">
        <v>1</v>
      </c>
      <c r="BN339" s="3">
        <v>1</v>
      </c>
      <c r="BO339" s="3">
        <v>1</v>
      </c>
      <c r="BQ339" s="3">
        <v>2</v>
      </c>
      <c r="BR339" s="3">
        <v>2</v>
      </c>
      <c r="BS339" s="3">
        <v>1</v>
      </c>
      <c r="BY339">
        <v>1</v>
      </c>
      <c r="BZ339">
        <v>2</v>
      </c>
      <c r="CA339">
        <v>1</v>
      </c>
    </row>
    <row r="340" spans="1:79" s="16" customFormat="1" ht="12.75" customHeight="1" x14ac:dyDescent="0.25">
      <c r="B340" s="15"/>
      <c r="BC340" s="14"/>
      <c r="BD340" s="14"/>
      <c r="BE340" s="14"/>
      <c r="BF340" s="14"/>
      <c r="BG340" s="14"/>
      <c r="BH340" s="14"/>
      <c r="BI340" s="14"/>
      <c r="BJ340" s="14"/>
      <c r="BK340" s="14"/>
    </row>
    <row r="341" spans="1:79" ht="12.75" customHeight="1" x14ac:dyDescent="0.25">
      <c r="A341" s="3" t="s">
        <v>339</v>
      </c>
      <c r="B341" s="1" t="s">
        <v>111</v>
      </c>
      <c r="X341" t="s">
        <v>182</v>
      </c>
      <c r="Y341" t="s">
        <v>179</v>
      </c>
      <c r="AC341" t="s">
        <v>182</v>
      </c>
      <c r="AK341" t="s">
        <v>179</v>
      </c>
      <c r="AL341" t="s">
        <v>179</v>
      </c>
      <c r="AP341" s="6" t="s">
        <v>182</v>
      </c>
      <c r="AR341" s="6" t="s">
        <v>179</v>
      </c>
      <c r="AY341" t="s">
        <v>183</v>
      </c>
      <c r="BC341" s="3">
        <v>1</v>
      </c>
      <c r="BD341" s="3">
        <v>4</v>
      </c>
      <c r="BE341" s="3">
        <v>3</v>
      </c>
      <c r="BJ341" s="3">
        <v>8</v>
      </c>
    </row>
    <row r="342" spans="1:79" ht="12.75" customHeight="1" x14ac:dyDescent="0.25">
      <c r="B342" s="1" t="s">
        <v>227</v>
      </c>
      <c r="X342" t="s">
        <v>182</v>
      </c>
      <c r="Y342" t="s">
        <v>183</v>
      </c>
      <c r="AC342" t="s">
        <v>183</v>
      </c>
      <c r="AK342" t="s">
        <v>179</v>
      </c>
      <c r="AL342" t="s">
        <v>179</v>
      </c>
      <c r="AP342" t="s">
        <v>179</v>
      </c>
      <c r="AR342" t="s">
        <v>179</v>
      </c>
      <c r="AY342" t="s">
        <v>182</v>
      </c>
      <c r="BG342" s="3">
        <v>2</v>
      </c>
      <c r="BH342" s="3">
        <v>4</v>
      </c>
      <c r="BI342" s="3">
        <v>2</v>
      </c>
      <c r="BK342" s="3">
        <v>8</v>
      </c>
      <c r="BO342">
        <v>1</v>
      </c>
      <c r="BQ342">
        <v>1</v>
      </c>
      <c r="BR342">
        <v>3</v>
      </c>
      <c r="BU342">
        <v>1</v>
      </c>
      <c r="BV342">
        <v>1</v>
      </c>
      <c r="BW342">
        <v>1</v>
      </c>
    </row>
    <row r="343" spans="1:79" s="16" customFormat="1" ht="12.75" customHeight="1" x14ac:dyDescent="0.25">
      <c r="B343" s="15"/>
      <c r="BC343" s="14"/>
      <c r="BD343" s="14"/>
      <c r="BE343" s="14"/>
      <c r="BF343" s="14"/>
      <c r="BG343" s="14"/>
      <c r="BH343" s="14"/>
      <c r="BI343" s="14"/>
      <c r="BJ343" s="14"/>
      <c r="BK343" s="14"/>
    </row>
    <row r="344" spans="1:79" ht="12.75" customHeight="1" x14ac:dyDescent="0.25">
      <c r="A344" s="3" t="s">
        <v>341</v>
      </c>
      <c r="B344" s="1" t="s">
        <v>112</v>
      </c>
      <c r="G344" s="3" t="s">
        <v>356</v>
      </c>
      <c r="W344" s="6" t="s">
        <v>179</v>
      </c>
      <c r="AR344" s="6" t="s">
        <v>179</v>
      </c>
      <c r="AY344" t="s">
        <v>182</v>
      </c>
      <c r="BD344" s="3">
        <v>2</v>
      </c>
      <c r="BE344" s="3">
        <v>1</v>
      </c>
      <c r="BJ344" s="3">
        <v>3</v>
      </c>
    </row>
    <row r="345" spans="1:79" ht="12.75" customHeight="1" x14ac:dyDescent="0.25">
      <c r="B345" s="1" t="s">
        <v>283</v>
      </c>
      <c r="W345" t="s">
        <v>179</v>
      </c>
      <c r="AR345" t="s">
        <v>179</v>
      </c>
      <c r="BH345" s="3">
        <v>2</v>
      </c>
      <c r="BK345" s="3">
        <v>2</v>
      </c>
      <c r="BR345">
        <v>2</v>
      </c>
      <c r="BX345">
        <v>1</v>
      </c>
    </row>
    <row r="346" spans="1:79" s="16" customFormat="1" ht="12.75" customHeight="1" x14ac:dyDescent="0.25">
      <c r="B346" s="15"/>
      <c r="BC346" s="14"/>
      <c r="BD346" s="14"/>
      <c r="BE346" s="14"/>
      <c r="BF346" s="14"/>
      <c r="BG346" s="14"/>
      <c r="BH346" s="14"/>
      <c r="BI346" s="14"/>
      <c r="BJ346" s="14"/>
      <c r="BK346" s="14"/>
    </row>
    <row r="347" spans="1:79" ht="12.75" customHeight="1" x14ac:dyDescent="0.25">
      <c r="A347" s="3" t="s">
        <v>342</v>
      </c>
      <c r="B347" s="1" t="s">
        <v>113</v>
      </c>
      <c r="L347" t="s">
        <v>179</v>
      </c>
      <c r="N347" s="6" t="s">
        <v>183</v>
      </c>
      <c r="O347" t="s">
        <v>183</v>
      </c>
      <c r="Q347" t="s">
        <v>179</v>
      </c>
      <c r="BC347" s="3">
        <v>2</v>
      </c>
      <c r="BD347" s="3">
        <v>2</v>
      </c>
      <c r="BJ347" s="3">
        <v>4</v>
      </c>
    </row>
    <row r="348" spans="1:79" ht="12.75" customHeight="1" x14ac:dyDescent="0.25">
      <c r="B348" s="1" t="s">
        <v>352</v>
      </c>
      <c r="K348" t="s">
        <v>182</v>
      </c>
      <c r="L348" t="s">
        <v>182</v>
      </c>
      <c r="N348" t="s">
        <v>182</v>
      </c>
      <c r="O348" t="s">
        <v>182</v>
      </c>
      <c r="Q348" t="s">
        <v>179</v>
      </c>
      <c r="BH348" s="3">
        <v>1</v>
      </c>
      <c r="BI348" s="3">
        <v>4</v>
      </c>
      <c r="BK348" s="3">
        <v>5</v>
      </c>
      <c r="BO348">
        <v>2</v>
      </c>
      <c r="BR348">
        <v>1</v>
      </c>
      <c r="BS348">
        <v>1</v>
      </c>
      <c r="CA348">
        <v>1</v>
      </c>
    </row>
    <row r="349" spans="1:79" s="16" customFormat="1" ht="12.75" customHeight="1" x14ac:dyDescent="0.25">
      <c r="B349" s="15"/>
      <c r="BC349" s="14"/>
      <c r="BD349" s="14"/>
      <c r="BE349" s="14"/>
      <c r="BF349" s="14"/>
      <c r="BG349" s="14"/>
      <c r="BH349" s="14"/>
      <c r="BI349" s="14"/>
      <c r="BJ349" s="14"/>
      <c r="BK349" s="14"/>
    </row>
    <row r="350" spans="1:79" ht="12.75" customHeight="1" x14ac:dyDescent="0.25">
      <c r="A350" s="3" t="s">
        <v>343</v>
      </c>
      <c r="B350" s="1" t="s">
        <v>114</v>
      </c>
      <c r="C350" s="8"/>
      <c r="D350" s="6" t="s">
        <v>179</v>
      </c>
      <c r="G350" t="s">
        <v>179</v>
      </c>
      <c r="H350" t="s">
        <v>180</v>
      </c>
      <c r="I350" s="6" t="s">
        <v>179</v>
      </c>
      <c r="J350" t="s">
        <v>182</v>
      </c>
      <c r="K350" t="s">
        <v>180</v>
      </c>
      <c r="O350" t="s">
        <v>179</v>
      </c>
      <c r="R350" t="s">
        <v>182</v>
      </c>
      <c r="BD350" s="3">
        <v>4</v>
      </c>
      <c r="BE350" s="3">
        <v>2</v>
      </c>
      <c r="BF350" s="3">
        <v>3</v>
      </c>
      <c r="BJ350" s="3">
        <v>9</v>
      </c>
    </row>
    <row r="351" spans="1:79" ht="12.75" customHeight="1" x14ac:dyDescent="0.25">
      <c r="B351" s="1" t="s">
        <v>284</v>
      </c>
      <c r="C351" t="s">
        <v>179</v>
      </c>
      <c r="D351" t="s">
        <v>182</v>
      </c>
      <c r="E351" t="s">
        <v>183</v>
      </c>
      <c r="G351" t="s">
        <v>182</v>
      </c>
      <c r="H351" t="s">
        <v>183</v>
      </c>
      <c r="I351" t="s">
        <v>179</v>
      </c>
      <c r="J351" t="s">
        <v>183</v>
      </c>
      <c r="K351" t="s">
        <v>179</v>
      </c>
      <c r="L351" t="s">
        <v>182</v>
      </c>
      <c r="O351" t="s">
        <v>182</v>
      </c>
      <c r="R351" t="s">
        <v>182</v>
      </c>
      <c r="BG351" s="3">
        <v>3</v>
      </c>
      <c r="BH351" s="3">
        <v>3</v>
      </c>
      <c r="BI351" s="3">
        <v>5</v>
      </c>
      <c r="BK351" s="3">
        <v>11</v>
      </c>
      <c r="BR351">
        <v>1</v>
      </c>
      <c r="BS351">
        <v>3</v>
      </c>
      <c r="BU351">
        <v>1</v>
      </c>
      <c r="BW351">
        <v>1</v>
      </c>
      <c r="BY351">
        <v>2</v>
      </c>
      <c r="BZ351">
        <v>2</v>
      </c>
      <c r="CA351">
        <v>1</v>
      </c>
    </row>
    <row r="352" spans="1:79" s="16" customFormat="1" ht="12.75" customHeight="1" x14ac:dyDescent="0.25">
      <c r="B352" s="15"/>
      <c r="BC352" s="14"/>
      <c r="BD352" s="14"/>
      <c r="BE352" s="14"/>
      <c r="BF352" s="14"/>
      <c r="BG352" s="14"/>
      <c r="BH352" s="14"/>
      <c r="BI352" s="14"/>
      <c r="BJ352" s="14"/>
      <c r="BK352" s="14"/>
    </row>
    <row r="353" spans="1:79" ht="12.75" customHeight="1" x14ac:dyDescent="0.25">
      <c r="A353" s="3" t="s">
        <v>340</v>
      </c>
      <c r="B353" s="1" t="s">
        <v>115</v>
      </c>
      <c r="X353" t="s">
        <v>179</v>
      </c>
      <c r="Y353" s="6" t="s">
        <v>179</v>
      </c>
      <c r="AC353" s="6" t="s">
        <v>179</v>
      </c>
      <c r="AK353" t="s">
        <v>179</v>
      </c>
      <c r="AL353" t="s">
        <v>179</v>
      </c>
      <c r="AP353" s="6" t="s">
        <v>179</v>
      </c>
      <c r="AR353" s="6" t="s">
        <v>179</v>
      </c>
      <c r="AY353" t="s">
        <v>179</v>
      </c>
      <c r="BD353" s="3">
        <v>8</v>
      </c>
      <c r="BJ353" s="3">
        <v>8</v>
      </c>
    </row>
    <row r="354" spans="1:79" ht="12.75" customHeight="1" x14ac:dyDescent="0.25">
      <c r="B354" s="1" t="s">
        <v>213</v>
      </c>
      <c r="X354" t="s">
        <v>183</v>
      </c>
      <c r="Y354" t="s">
        <v>183</v>
      </c>
      <c r="AC354" t="s">
        <v>179</v>
      </c>
      <c r="AK354" t="s">
        <v>179</v>
      </c>
      <c r="AL354" t="s">
        <v>179</v>
      </c>
      <c r="AP354" t="s">
        <v>183</v>
      </c>
      <c r="AR354" t="s">
        <v>183</v>
      </c>
      <c r="AY354" t="s">
        <v>179</v>
      </c>
      <c r="BG354" s="3">
        <v>4</v>
      </c>
      <c r="BH354" s="3">
        <v>4</v>
      </c>
      <c r="BK354" s="3">
        <v>8</v>
      </c>
      <c r="BQ354">
        <v>4</v>
      </c>
      <c r="BR354">
        <v>4</v>
      </c>
    </row>
    <row r="355" spans="1:79" s="16" customFormat="1" ht="12.75" customHeight="1" x14ac:dyDescent="0.25">
      <c r="B355" s="15"/>
      <c r="BC355" s="14"/>
      <c r="BD355" s="14"/>
      <c r="BE355" s="14"/>
      <c r="BF355" s="14"/>
      <c r="BG355" s="14"/>
      <c r="BH355" s="14"/>
      <c r="BI355" s="14"/>
      <c r="BJ355" s="14"/>
      <c r="BK355" s="14"/>
    </row>
    <row r="356" spans="1:79" ht="12.75" customHeight="1" x14ac:dyDescent="0.25">
      <c r="A356" s="3" t="s">
        <v>231</v>
      </c>
      <c r="B356" s="1" t="s">
        <v>116</v>
      </c>
      <c r="AC356" t="s">
        <v>179</v>
      </c>
      <c r="AD356" t="s">
        <v>179</v>
      </c>
      <c r="AN356" s="8"/>
      <c r="AO356" t="s">
        <v>182</v>
      </c>
      <c r="AY356" t="s">
        <v>182</v>
      </c>
      <c r="BD356" s="3">
        <v>2</v>
      </c>
      <c r="BE356" s="3">
        <v>2</v>
      </c>
      <c r="BF356" s="3">
        <v>1</v>
      </c>
      <c r="BJ356" s="3">
        <v>5</v>
      </c>
    </row>
    <row r="357" spans="1:79" ht="12.75" customHeight="1" x14ac:dyDescent="0.25">
      <c r="B357" s="1" t="s">
        <v>230</v>
      </c>
      <c r="AD357" t="s">
        <v>179</v>
      </c>
      <c r="AJ357" t="s">
        <v>182</v>
      </c>
      <c r="AN357" t="s">
        <v>179</v>
      </c>
      <c r="AO357" t="s">
        <v>182</v>
      </c>
      <c r="BH357" s="3">
        <v>2</v>
      </c>
      <c r="BI357" s="3">
        <v>2</v>
      </c>
      <c r="BK357" s="3">
        <v>4</v>
      </c>
      <c r="BR357">
        <v>1</v>
      </c>
      <c r="BT357">
        <v>1</v>
      </c>
      <c r="BW357">
        <v>1</v>
      </c>
      <c r="BX357">
        <v>1</v>
      </c>
      <c r="BZ357">
        <v>1</v>
      </c>
      <c r="CA357">
        <v>1</v>
      </c>
    </row>
    <row r="358" spans="1:79" s="16" customFormat="1" ht="12.75" customHeight="1" x14ac:dyDescent="0.25">
      <c r="B358" s="15"/>
      <c r="BC358" s="14"/>
      <c r="BD358" s="14"/>
      <c r="BE358" s="14"/>
      <c r="BF358" s="14"/>
      <c r="BG358" s="14"/>
      <c r="BH358" s="14"/>
      <c r="BI358" s="14"/>
      <c r="BJ358" s="14"/>
      <c r="BK358" s="14"/>
    </row>
    <row r="359" spans="1:79" ht="12.75" customHeight="1" x14ac:dyDescent="0.25">
      <c r="A359" s="3" t="s">
        <v>334</v>
      </c>
      <c r="B359" s="1" t="s">
        <v>117</v>
      </c>
      <c r="AC359" t="s">
        <v>179</v>
      </c>
      <c r="AD359" t="s">
        <v>183</v>
      </c>
      <c r="AJ359" s="6" t="s">
        <v>183</v>
      </c>
      <c r="AK359" s="6" t="s">
        <v>183</v>
      </c>
      <c r="AQ359" s="8"/>
      <c r="BC359" s="3">
        <v>3</v>
      </c>
      <c r="BD359" s="3">
        <v>1</v>
      </c>
      <c r="BF359" s="3">
        <v>1</v>
      </c>
      <c r="BJ359" s="3">
        <v>5</v>
      </c>
    </row>
    <row r="360" spans="1:79" ht="12.75" customHeight="1" x14ac:dyDescent="0.25">
      <c r="B360" s="1" t="s">
        <v>213</v>
      </c>
      <c r="T360" t="s">
        <v>182</v>
      </c>
      <c r="W360" t="s">
        <v>183</v>
      </c>
      <c r="Z360" t="s">
        <v>182</v>
      </c>
      <c r="AC360" t="s">
        <v>179</v>
      </c>
      <c r="AD360" t="s">
        <v>182</v>
      </c>
      <c r="AJ360" t="s">
        <v>182</v>
      </c>
      <c r="AK360" t="s">
        <v>179</v>
      </c>
      <c r="AQ360" t="s">
        <v>182</v>
      </c>
      <c r="BG360" s="3">
        <v>1</v>
      </c>
      <c r="BH360" s="3">
        <v>2</v>
      </c>
      <c r="BI360" s="3">
        <v>5</v>
      </c>
      <c r="BK360" s="3">
        <v>9</v>
      </c>
      <c r="BN360">
        <v>1</v>
      </c>
      <c r="BO360">
        <v>2</v>
      </c>
      <c r="BR360">
        <v>1</v>
      </c>
      <c r="BY360">
        <v>1</v>
      </c>
      <c r="CA360">
        <v>3</v>
      </c>
    </row>
    <row r="361" spans="1:79" s="16" customFormat="1" ht="12.75" customHeight="1" x14ac:dyDescent="0.25">
      <c r="B361" s="15"/>
      <c r="BC361" s="14"/>
      <c r="BD361" s="14"/>
      <c r="BE361" s="14"/>
      <c r="BF361" s="14"/>
      <c r="BG361" s="14"/>
      <c r="BH361" s="14"/>
      <c r="BI361" s="14"/>
      <c r="BJ361" s="14"/>
      <c r="BK361" s="14"/>
    </row>
    <row r="362" spans="1:79" ht="12.75" customHeight="1" x14ac:dyDescent="0.25">
      <c r="A362" s="3" t="s">
        <v>344</v>
      </c>
      <c r="B362" s="1" t="s">
        <v>118</v>
      </c>
      <c r="AC362" t="s">
        <v>179</v>
      </c>
      <c r="AE362" s="6" t="s">
        <v>183</v>
      </c>
      <c r="AJ362" s="6" t="s">
        <v>183</v>
      </c>
      <c r="AK362" t="s">
        <v>183</v>
      </c>
      <c r="AW362" t="s">
        <v>183</v>
      </c>
      <c r="AX362" t="s">
        <v>179</v>
      </c>
      <c r="BC362" s="3">
        <v>4</v>
      </c>
      <c r="BD362" s="3">
        <v>2</v>
      </c>
      <c r="BJ362" s="3">
        <v>6</v>
      </c>
    </row>
    <row r="363" spans="1:79" ht="12.75" customHeight="1" x14ac:dyDescent="0.25">
      <c r="B363" s="1" t="s">
        <v>213</v>
      </c>
      <c r="AD363" t="s">
        <v>182</v>
      </c>
      <c r="AE363" t="s">
        <v>182</v>
      </c>
      <c r="AJ363" t="s">
        <v>179</v>
      </c>
      <c r="AK363" t="s">
        <v>182</v>
      </c>
      <c r="AV363" t="s">
        <v>179</v>
      </c>
      <c r="AW363" t="s">
        <v>183</v>
      </c>
      <c r="AZ363" t="s">
        <v>182</v>
      </c>
      <c r="BG363" s="3">
        <v>1</v>
      </c>
      <c r="BH363" s="3">
        <v>2</v>
      </c>
      <c r="BI363" s="3">
        <v>4</v>
      </c>
      <c r="BK363" s="3">
        <v>7</v>
      </c>
      <c r="BM363" s="3">
        <v>1</v>
      </c>
      <c r="BN363" s="3">
        <v>1</v>
      </c>
      <c r="BO363" s="3">
        <v>2</v>
      </c>
      <c r="BT363">
        <v>2</v>
      </c>
      <c r="BZ363">
        <v>1</v>
      </c>
      <c r="CA363">
        <v>2</v>
      </c>
    </row>
    <row r="364" spans="1:79" s="16" customFormat="1" ht="12.75" customHeight="1" x14ac:dyDescent="0.25">
      <c r="B364" s="15"/>
      <c r="BC364" s="14"/>
      <c r="BD364" s="14"/>
      <c r="BE364" s="14"/>
      <c r="BF364" s="14"/>
      <c r="BG364" s="14"/>
      <c r="BH364" s="14"/>
      <c r="BI364" s="14"/>
      <c r="BJ364" s="14"/>
      <c r="BK364" s="14"/>
    </row>
    <row r="365" spans="1:79" ht="12.75" customHeight="1" x14ac:dyDescent="0.25">
      <c r="A365" s="3" t="s">
        <v>187</v>
      </c>
      <c r="B365" s="1" t="s">
        <v>1</v>
      </c>
      <c r="W365" t="s">
        <v>179</v>
      </c>
      <c r="Z365" s="8"/>
      <c r="AC365" s="6" t="s">
        <v>182</v>
      </c>
      <c r="AD365" t="s">
        <v>179</v>
      </c>
      <c r="AO365" s="8"/>
      <c r="AY365" t="s">
        <v>182</v>
      </c>
      <c r="BD365" s="3">
        <v>2</v>
      </c>
      <c r="BE365" s="3">
        <v>2</v>
      </c>
      <c r="BF365" s="3">
        <v>2</v>
      </c>
      <c r="BJ365" s="3">
        <v>6</v>
      </c>
    </row>
    <row r="366" spans="1:79" ht="12.75" customHeight="1" x14ac:dyDescent="0.25">
      <c r="B366" s="1" t="s">
        <v>213</v>
      </c>
      <c r="W366" t="s">
        <v>182</v>
      </c>
      <c r="Z366" t="s">
        <v>182</v>
      </c>
      <c r="AC366" t="s">
        <v>179</v>
      </c>
      <c r="AD366" t="s">
        <v>179</v>
      </c>
      <c r="AE366" t="s">
        <v>182</v>
      </c>
      <c r="AK366" t="s">
        <v>182</v>
      </c>
      <c r="AN366" t="s">
        <v>179</v>
      </c>
      <c r="AO366" t="s">
        <v>179</v>
      </c>
      <c r="AQ366" t="s">
        <v>179</v>
      </c>
      <c r="AY366" t="s">
        <v>182</v>
      </c>
      <c r="BH366" s="3">
        <v>5</v>
      </c>
      <c r="BI366" s="3">
        <v>5</v>
      </c>
      <c r="BK366" s="3">
        <v>10</v>
      </c>
      <c r="BR366">
        <v>1</v>
      </c>
      <c r="BS366">
        <v>1</v>
      </c>
      <c r="BV366">
        <v>1</v>
      </c>
      <c r="BW366">
        <v>1</v>
      </c>
      <c r="BZ366">
        <v>3</v>
      </c>
      <c r="CA366">
        <v>3</v>
      </c>
    </row>
    <row r="367" spans="1:79" s="16" customFormat="1" ht="12.75" customHeight="1" x14ac:dyDescent="0.25">
      <c r="B367" s="15"/>
      <c r="BC367" s="14"/>
      <c r="BD367" s="14"/>
      <c r="BE367" s="14"/>
      <c r="BF367" s="14"/>
      <c r="BG367" s="14"/>
      <c r="BH367" s="14"/>
      <c r="BI367" s="14"/>
      <c r="BJ367" s="14"/>
      <c r="BK367" s="14"/>
    </row>
    <row r="368" spans="1:79" ht="12.75" customHeight="1" x14ac:dyDescent="0.25">
      <c r="A368" s="2" t="s">
        <v>185</v>
      </c>
      <c r="B368" s="1" t="s">
        <v>119</v>
      </c>
      <c r="T368" t="s">
        <v>179</v>
      </c>
      <c r="Z368" s="6" t="s">
        <v>179</v>
      </c>
      <c r="AC368" t="s">
        <v>179</v>
      </c>
      <c r="AD368" s="8"/>
      <c r="AN368" s="6" t="s">
        <v>179</v>
      </c>
      <c r="AO368" t="s">
        <v>179</v>
      </c>
      <c r="AQ368" t="s">
        <v>182</v>
      </c>
      <c r="AY368" s="6" t="s">
        <v>183</v>
      </c>
      <c r="BC368" s="3">
        <v>1</v>
      </c>
      <c r="BD368" s="3">
        <v>5</v>
      </c>
      <c r="BE368" s="3">
        <v>1</v>
      </c>
      <c r="BF368" s="3">
        <v>1</v>
      </c>
      <c r="BJ368" s="3">
        <v>8</v>
      </c>
    </row>
    <row r="369" spans="1:80" ht="12.75" customHeight="1" x14ac:dyDescent="0.25">
      <c r="B369" s="17" t="s">
        <v>213</v>
      </c>
      <c r="T369" t="s">
        <v>182</v>
      </c>
      <c r="Z369" t="s">
        <v>182</v>
      </c>
      <c r="AC369" t="s">
        <v>183</v>
      </c>
      <c r="AD369" t="s">
        <v>179</v>
      </c>
      <c r="AJ369" t="s">
        <v>182</v>
      </c>
      <c r="AN369" t="s">
        <v>183</v>
      </c>
      <c r="AO369" t="s">
        <v>179</v>
      </c>
      <c r="AY369" t="s">
        <v>182</v>
      </c>
      <c r="BG369" s="3">
        <v>2</v>
      </c>
      <c r="BH369" s="3">
        <v>2</v>
      </c>
      <c r="BI369" s="3">
        <v>4</v>
      </c>
      <c r="BK369" s="3">
        <v>8</v>
      </c>
      <c r="BO369">
        <v>1</v>
      </c>
      <c r="BQ369">
        <v>2</v>
      </c>
      <c r="BR369">
        <v>1</v>
      </c>
      <c r="BS369">
        <v>2</v>
      </c>
      <c r="BX369">
        <v>1</v>
      </c>
      <c r="BZ369">
        <v>1</v>
      </c>
      <c r="CA369">
        <v>1</v>
      </c>
    </row>
    <row r="370" spans="1:80" s="16" customFormat="1" ht="12.75" customHeight="1" x14ac:dyDescent="0.25">
      <c r="B370" s="15"/>
      <c r="BC370" s="14"/>
      <c r="BD370" s="14"/>
      <c r="BE370" s="14"/>
      <c r="BF370" s="14"/>
      <c r="BG370" s="14"/>
      <c r="BH370" s="14"/>
      <c r="BI370" s="14"/>
      <c r="BJ370" s="14"/>
      <c r="BK370" s="14"/>
    </row>
    <row r="371" spans="1:80" ht="12.75" customHeight="1" x14ac:dyDescent="0.25">
      <c r="A371" s="3" t="s">
        <v>186</v>
      </c>
      <c r="B371" s="1" t="s">
        <v>120</v>
      </c>
      <c r="AN371" s="8"/>
      <c r="AO371" t="s">
        <v>182</v>
      </c>
      <c r="AY371" s="6" t="s">
        <v>182</v>
      </c>
      <c r="BE371" s="3">
        <v>2</v>
      </c>
      <c r="BF371" s="3">
        <v>1</v>
      </c>
      <c r="BJ371" s="3">
        <v>3</v>
      </c>
    </row>
    <row r="372" spans="1:80" ht="12.75" customHeight="1" x14ac:dyDescent="0.25">
      <c r="A372" s="3"/>
      <c r="B372" s="1" t="s">
        <v>214</v>
      </c>
      <c r="AJ372" t="s">
        <v>182</v>
      </c>
      <c r="AN372" t="s">
        <v>179</v>
      </c>
      <c r="AO372" t="s">
        <v>179</v>
      </c>
      <c r="BH372" s="3">
        <v>2</v>
      </c>
      <c r="BI372" s="3">
        <v>1</v>
      </c>
      <c r="BK372" s="3">
        <v>3</v>
      </c>
      <c r="BV372">
        <v>1</v>
      </c>
      <c r="BX372">
        <v>1</v>
      </c>
      <c r="BZ372">
        <v>1</v>
      </c>
      <c r="CA372">
        <v>1</v>
      </c>
    </row>
    <row r="373" spans="1:80" s="16" customFormat="1" ht="12.75" customHeight="1" x14ac:dyDescent="0.25">
      <c r="A373" s="14"/>
      <c r="B373" s="15"/>
      <c r="BC373" s="14"/>
      <c r="BD373" s="14"/>
      <c r="BE373" s="14"/>
      <c r="BF373" s="14"/>
      <c r="BG373" s="14"/>
      <c r="BH373" s="14"/>
      <c r="BI373" s="14"/>
      <c r="BJ373" s="14"/>
      <c r="BK373" s="14"/>
    </row>
    <row r="374" spans="1:80" ht="12.75" customHeight="1" x14ac:dyDescent="0.25">
      <c r="A374" s="3" t="s">
        <v>345</v>
      </c>
      <c r="B374" s="1" t="s">
        <v>121</v>
      </c>
      <c r="I374" s="8"/>
      <c r="AC374" s="6" t="s">
        <v>179</v>
      </c>
      <c r="AL374" s="6" t="s">
        <v>179</v>
      </c>
      <c r="AP374" s="6" t="s">
        <v>179</v>
      </c>
      <c r="BD374" s="3">
        <v>3</v>
      </c>
      <c r="BJ374" s="3">
        <v>3</v>
      </c>
    </row>
    <row r="375" spans="1:80" ht="12.75" customHeight="1" x14ac:dyDescent="0.25">
      <c r="B375" s="1" t="s">
        <v>214</v>
      </c>
      <c r="AC375" t="s">
        <v>179</v>
      </c>
      <c r="AL375" t="s">
        <v>179</v>
      </c>
      <c r="AP375" t="s">
        <v>182</v>
      </c>
      <c r="AY375" t="s">
        <v>182</v>
      </c>
      <c r="BH375" s="3">
        <v>2</v>
      </c>
      <c r="BI375" s="3">
        <v>2</v>
      </c>
      <c r="BK375" s="3">
        <v>4</v>
      </c>
      <c r="BR375">
        <v>2</v>
      </c>
      <c r="BS375">
        <v>1</v>
      </c>
      <c r="CA375">
        <v>1</v>
      </c>
      <c r="CB375">
        <v>1</v>
      </c>
    </row>
    <row r="376" spans="1:80" s="16" customFormat="1" ht="12.75" customHeight="1" x14ac:dyDescent="0.25">
      <c r="B376" s="15"/>
      <c r="BC376" s="14"/>
      <c r="BD376" s="14"/>
      <c r="BE376" s="14"/>
      <c r="BF376" s="14"/>
      <c r="BG376" s="14"/>
      <c r="BH376" s="14"/>
      <c r="BI376" s="14"/>
      <c r="BJ376" s="14"/>
      <c r="BK376" s="14"/>
    </row>
    <row r="377" spans="1:80" ht="12.75" customHeight="1" x14ac:dyDescent="0.25">
      <c r="A377" s="3" t="s">
        <v>346</v>
      </c>
      <c r="B377" s="1" t="s">
        <v>122</v>
      </c>
      <c r="AG377" s="6" t="s">
        <v>179</v>
      </c>
      <c r="AL377" s="8"/>
      <c r="AX377" s="8"/>
      <c r="BA377" t="s">
        <v>180</v>
      </c>
      <c r="BD377" s="3">
        <v>1</v>
      </c>
      <c r="BF377" s="3">
        <v>3</v>
      </c>
      <c r="BJ377" s="3">
        <v>4</v>
      </c>
    </row>
    <row r="378" spans="1:80" ht="12.75" customHeight="1" x14ac:dyDescent="0.25">
      <c r="B378" s="1" t="s">
        <v>212</v>
      </c>
      <c r="AG378" t="s">
        <v>182</v>
      </c>
      <c r="AL378" t="s">
        <v>183</v>
      </c>
      <c r="AV378" t="s">
        <v>182</v>
      </c>
      <c r="BA378" t="s">
        <v>182</v>
      </c>
      <c r="BG378" s="3">
        <v>1</v>
      </c>
      <c r="BI378" s="3">
        <v>3</v>
      </c>
      <c r="BK378" s="3">
        <v>4</v>
      </c>
      <c r="BS378">
        <v>1</v>
      </c>
      <c r="BY378">
        <v>1</v>
      </c>
      <c r="CA378">
        <v>2</v>
      </c>
      <c r="CB378">
        <v>1</v>
      </c>
    </row>
    <row r="379" spans="1:80" s="16" customFormat="1" ht="12.75" customHeight="1" x14ac:dyDescent="0.25">
      <c r="B379" s="15"/>
      <c r="BC379" s="14"/>
      <c r="BD379" s="14"/>
      <c r="BE379" s="14"/>
      <c r="BF379" s="14"/>
      <c r="BG379" s="14"/>
      <c r="BH379" s="14"/>
      <c r="BI379" s="14"/>
      <c r="BJ379" s="14"/>
      <c r="BK379" s="14"/>
    </row>
    <row r="380" spans="1:80" ht="12.75" customHeight="1" x14ac:dyDescent="0.25">
      <c r="A380" s="3" t="s">
        <v>347</v>
      </c>
      <c r="B380" s="1" t="s">
        <v>123</v>
      </c>
      <c r="AK380" s="8"/>
      <c r="BF380" s="3">
        <v>1</v>
      </c>
      <c r="BJ380" s="3">
        <v>1</v>
      </c>
    </row>
    <row r="381" spans="1:80" ht="12.75" customHeight="1" x14ac:dyDescent="0.25">
      <c r="B381" s="1" t="s">
        <v>213</v>
      </c>
      <c r="Y381" t="s">
        <v>182</v>
      </c>
      <c r="AK381" t="s">
        <v>182</v>
      </c>
      <c r="AL381" t="s">
        <v>179</v>
      </c>
      <c r="AZ381" t="s">
        <v>182</v>
      </c>
      <c r="BH381" s="3">
        <v>1</v>
      </c>
      <c r="BI381" s="3">
        <v>3</v>
      </c>
      <c r="BK381" s="3">
        <v>4</v>
      </c>
      <c r="BZ381">
        <v>1</v>
      </c>
      <c r="CA381">
        <v>3</v>
      </c>
    </row>
    <row r="382" spans="1:80" s="16" customFormat="1" ht="12.75" customHeight="1" x14ac:dyDescent="0.25">
      <c r="B382" s="15"/>
      <c r="BC382" s="14"/>
      <c r="BD382" s="14"/>
      <c r="BE382" s="14"/>
      <c r="BF382" s="14"/>
      <c r="BG382" s="14"/>
      <c r="BH382" s="14"/>
      <c r="BI382" s="14"/>
      <c r="BJ382" s="14"/>
      <c r="BK382" s="14"/>
    </row>
    <row r="383" spans="1:80" ht="12.75" customHeight="1" x14ac:dyDescent="0.25">
      <c r="A383" s="3" t="s">
        <v>348</v>
      </c>
      <c r="B383" s="1" t="s">
        <v>124</v>
      </c>
      <c r="H383" s="3" t="s">
        <v>357</v>
      </c>
      <c r="AL383" t="s">
        <v>179</v>
      </c>
      <c r="AT383" s="8"/>
      <c r="AZ383" t="s">
        <v>179</v>
      </c>
      <c r="BD383" s="3">
        <v>2</v>
      </c>
      <c r="BF383" s="3">
        <v>1</v>
      </c>
      <c r="BJ383" s="3">
        <v>3</v>
      </c>
    </row>
    <row r="384" spans="1:80" ht="12.75" customHeight="1" x14ac:dyDescent="0.25">
      <c r="B384" s="1" t="s">
        <v>213</v>
      </c>
      <c r="Y384" t="s">
        <v>182</v>
      </c>
      <c r="AL384" t="s">
        <v>182</v>
      </c>
      <c r="AM384" t="s">
        <v>179</v>
      </c>
      <c r="AT384" t="s">
        <v>182</v>
      </c>
      <c r="AZ384" t="s">
        <v>179</v>
      </c>
      <c r="BH384" s="3">
        <v>2</v>
      </c>
      <c r="BI384" s="3">
        <v>3</v>
      </c>
      <c r="BR384">
        <v>1</v>
      </c>
      <c r="BS384">
        <v>1</v>
      </c>
      <c r="BZ384">
        <v>1</v>
      </c>
      <c r="CA384">
        <v>2</v>
      </c>
    </row>
    <row r="385" spans="1:80" s="16" customFormat="1" ht="12.75" customHeight="1" x14ac:dyDescent="0.25">
      <c r="B385" s="15"/>
      <c r="BC385" s="14"/>
      <c r="BD385" s="14"/>
      <c r="BE385" s="14"/>
      <c r="BF385" s="14"/>
      <c r="BG385" s="14"/>
      <c r="BH385" s="14"/>
      <c r="BI385" s="14"/>
      <c r="BJ385" s="14"/>
      <c r="BK385" s="14"/>
    </row>
    <row r="386" spans="1:80" ht="12.75" customHeight="1" x14ac:dyDescent="0.25">
      <c r="A386" s="3" t="s">
        <v>349</v>
      </c>
      <c r="B386" s="1" t="s">
        <v>125</v>
      </c>
      <c r="K386" s="8"/>
      <c r="L386" t="s">
        <v>183</v>
      </c>
      <c r="M386" s="6" t="s">
        <v>179</v>
      </c>
      <c r="P386" s="6" t="s">
        <v>179</v>
      </c>
      <c r="Q386" s="8"/>
      <c r="R386" s="6" t="s">
        <v>179</v>
      </c>
      <c r="AJ386" s="6" t="s">
        <v>179</v>
      </c>
      <c r="AR386" s="8"/>
      <c r="BC386" s="3">
        <v>1</v>
      </c>
      <c r="BD386" s="3">
        <v>4</v>
      </c>
      <c r="BF386" s="3">
        <v>3</v>
      </c>
      <c r="BJ386" s="3">
        <v>8</v>
      </c>
    </row>
    <row r="387" spans="1:80" ht="12.75" customHeight="1" x14ac:dyDescent="0.25">
      <c r="B387" s="1" t="s">
        <v>213</v>
      </c>
      <c r="J387" t="s">
        <v>182</v>
      </c>
      <c r="K387" t="s">
        <v>182</v>
      </c>
      <c r="L387" t="s">
        <v>182</v>
      </c>
      <c r="M387" t="s">
        <v>183</v>
      </c>
      <c r="N387" t="s">
        <v>182</v>
      </c>
      <c r="O387" t="s">
        <v>179</v>
      </c>
      <c r="P387" t="s">
        <v>182</v>
      </c>
      <c r="Q387" t="s">
        <v>182</v>
      </c>
      <c r="R387" t="s">
        <v>179</v>
      </c>
      <c r="AJ387" t="s">
        <v>182</v>
      </c>
      <c r="AK387" t="s">
        <v>182</v>
      </c>
      <c r="AR387" t="s">
        <v>179</v>
      </c>
      <c r="BG387" s="3">
        <v>1</v>
      </c>
      <c r="BH387" s="3">
        <v>3</v>
      </c>
      <c r="BI387" s="3">
        <v>8</v>
      </c>
      <c r="BK387" s="3">
        <v>12</v>
      </c>
      <c r="BO387">
        <v>1</v>
      </c>
      <c r="BQ387">
        <v>1</v>
      </c>
      <c r="BR387">
        <v>1</v>
      </c>
      <c r="BS387">
        <v>2</v>
      </c>
      <c r="BZ387">
        <v>2</v>
      </c>
      <c r="CA387">
        <v>5</v>
      </c>
    </row>
    <row r="388" spans="1:80" s="16" customFormat="1" ht="12.75" customHeight="1" x14ac:dyDescent="0.25">
      <c r="B388" s="15"/>
      <c r="BC388" s="14"/>
      <c r="BD388" s="14"/>
      <c r="BE388" s="14"/>
      <c r="BF388" s="14"/>
      <c r="BG388" s="14"/>
      <c r="BH388" s="14"/>
      <c r="BI388" s="14"/>
      <c r="BJ388" s="14"/>
      <c r="BK388" s="14"/>
    </row>
    <row r="389" spans="1:80" ht="12.75" customHeight="1" x14ac:dyDescent="0.25">
      <c r="A389" s="3" t="s">
        <v>362</v>
      </c>
      <c r="B389" s="17" t="s">
        <v>126</v>
      </c>
      <c r="Y389" s="6" t="s">
        <v>179</v>
      </c>
      <c r="AL389" t="s">
        <v>179</v>
      </c>
      <c r="AM389" t="s">
        <v>179</v>
      </c>
      <c r="BD389" s="3">
        <v>3</v>
      </c>
      <c r="BJ389" s="3">
        <v>3</v>
      </c>
    </row>
    <row r="390" spans="1:80" ht="12.75" customHeight="1" x14ac:dyDescent="0.25">
      <c r="B390" s="1" t="s">
        <v>284</v>
      </c>
      <c r="X390" t="s">
        <v>179</v>
      </c>
      <c r="Y390" t="s">
        <v>182</v>
      </c>
      <c r="AL390" t="s">
        <v>182</v>
      </c>
      <c r="AM390" t="s">
        <v>179</v>
      </c>
      <c r="BH390" s="3">
        <v>2</v>
      </c>
      <c r="BI390" s="3">
        <v>2</v>
      </c>
      <c r="BK390" s="3">
        <v>4</v>
      </c>
      <c r="BR390">
        <v>1</v>
      </c>
      <c r="BS390">
        <v>2</v>
      </c>
      <c r="BZ390">
        <v>1</v>
      </c>
    </row>
    <row r="391" spans="1:80" s="16" customFormat="1" ht="12.75" customHeight="1" x14ac:dyDescent="0.25">
      <c r="B391" s="15"/>
      <c r="BC391" s="14"/>
      <c r="BD391" s="14"/>
      <c r="BE391" s="14"/>
      <c r="BF391" s="14"/>
      <c r="BG391" s="14"/>
      <c r="BH391" s="14"/>
      <c r="BI391" s="14"/>
      <c r="BJ391" s="14"/>
      <c r="BK391" s="14"/>
    </row>
    <row r="392" spans="1:80" ht="12.75" customHeight="1" x14ac:dyDescent="0.25">
      <c r="A392" s="3" t="s">
        <v>350</v>
      </c>
      <c r="B392" s="1" t="s">
        <v>127</v>
      </c>
      <c r="D392" s="3" t="s">
        <v>358</v>
      </c>
      <c r="Y392" t="s">
        <v>183</v>
      </c>
      <c r="AL392" t="s">
        <v>183</v>
      </c>
      <c r="AM392" s="6" t="s">
        <v>183</v>
      </c>
      <c r="BA392" s="6" t="s">
        <v>183</v>
      </c>
      <c r="BC392" s="3">
        <v>4</v>
      </c>
      <c r="BJ392" s="3">
        <v>4</v>
      </c>
    </row>
    <row r="393" spans="1:80" ht="12.75" customHeight="1" x14ac:dyDescent="0.25">
      <c r="B393" s="1" t="s">
        <v>213</v>
      </c>
      <c r="Y393" t="s">
        <v>182</v>
      </c>
      <c r="AG393" t="s">
        <v>182</v>
      </c>
      <c r="AK393" t="s">
        <v>182</v>
      </c>
      <c r="AL393" t="s">
        <v>183</v>
      </c>
      <c r="AM393" t="s">
        <v>183</v>
      </c>
      <c r="AZ393" t="s">
        <v>182</v>
      </c>
      <c r="BA393" t="s">
        <v>179</v>
      </c>
      <c r="BG393" s="3">
        <v>2</v>
      </c>
      <c r="BH393" s="3">
        <v>1</v>
      </c>
      <c r="BI393" s="3">
        <v>4</v>
      </c>
      <c r="BK393" s="3">
        <v>7</v>
      </c>
      <c r="BM393" s="3">
        <v>2</v>
      </c>
      <c r="BN393" s="3">
        <v>1</v>
      </c>
      <c r="BO393" s="3">
        <v>1</v>
      </c>
      <c r="CA393">
        <v>3</v>
      </c>
    </row>
    <row r="394" spans="1:80" s="16" customFormat="1" ht="12.75" customHeight="1" x14ac:dyDescent="0.25">
      <c r="B394" s="15"/>
      <c r="BC394" s="14"/>
      <c r="BD394" s="14"/>
      <c r="BE394" s="14"/>
      <c r="BF394" s="14"/>
      <c r="BG394" s="14"/>
      <c r="BH394" s="14"/>
      <c r="BI394" s="14"/>
      <c r="BJ394" s="14"/>
      <c r="BK394" s="14"/>
    </row>
    <row r="395" spans="1:80" ht="12.75" customHeight="1" x14ac:dyDescent="0.25">
      <c r="A395" s="3" t="s">
        <v>351</v>
      </c>
      <c r="B395" s="20" t="s">
        <v>359</v>
      </c>
      <c r="G395" s="6" t="s">
        <v>183</v>
      </c>
      <c r="H395" t="s">
        <v>180</v>
      </c>
      <c r="I395" t="s">
        <v>183</v>
      </c>
      <c r="J395" s="6" t="s">
        <v>183</v>
      </c>
      <c r="K395" t="s">
        <v>183</v>
      </c>
      <c r="L395" t="s">
        <v>183</v>
      </c>
      <c r="O395" t="s">
        <v>183</v>
      </c>
      <c r="BC395" s="3">
        <v>6</v>
      </c>
      <c r="BF395" s="3">
        <v>1</v>
      </c>
      <c r="BJ395" s="3">
        <v>7</v>
      </c>
    </row>
    <row r="396" spans="1:80" ht="12.75" customHeight="1" x14ac:dyDescent="0.25">
      <c r="B396" s="1" t="s">
        <v>213</v>
      </c>
      <c r="E396" t="s">
        <v>182</v>
      </c>
      <c r="G396" t="s">
        <v>183</v>
      </c>
      <c r="H396" t="s">
        <v>183</v>
      </c>
      <c r="I396" t="s">
        <v>179</v>
      </c>
      <c r="K396" t="s">
        <v>182</v>
      </c>
      <c r="L396" t="s">
        <v>182</v>
      </c>
      <c r="O396" t="s">
        <v>182</v>
      </c>
      <c r="Q396" t="s">
        <v>182</v>
      </c>
      <c r="R396" t="s">
        <v>182</v>
      </c>
      <c r="BG396" s="3">
        <v>2</v>
      </c>
      <c r="BH396" s="3">
        <v>1</v>
      </c>
      <c r="BI396" s="3">
        <v>6</v>
      </c>
      <c r="BK396" s="3">
        <v>9</v>
      </c>
      <c r="BM396" s="3">
        <v>1</v>
      </c>
      <c r="BN396" s="3">
        <v>1</v>
      </c>
      <c r="BO396" s="3">
        <v>3</v>
      </c>
      <c r="BP396" s="3">
        <v>1</v>
      </c>
      <c r="BY396">
        <v>1</v>
      </c>
      <c r="CA396">
        <v>3</v>
      </c>
    </row>
    <row r="397" spans="1:80" s="16" customFormat="1" ht="12.75" customHeight="1" x14ac:dyDescent="0.25">
      <c r="BC397" s="14">
        <f t="shared" ref="BC397:BK397" si="0">SUM(BC2:BC396)</f>
        <v>163</v>
      </c>
      <c r="BD397" s="14">
        <f t="shared" si="0"/>
        <v>353</v>
      </c>
      <c r="BE397" s="14">
        <f t="shared" si="0"/>
        <v>69</v>
      </c>
      <c r="BF397" s="14">
        <f t="shared" si="0"/>
        <v>225</v>
      </c>
      <c r="BG397" s="14">
        <f t="shared" si="0"/>
        <v>242</v>
      </c>
      <c r="BH397" s="14">
        <f t="shared" si="0"/>
        <v>231</v>
      </c>
      <c r="BI397" s="14">
        <f t="shared" si="0"/>
        <v>476</v>
      </c>
      <c r="BJ397" s="14">
        <f t="shared" si="0"/>
        <v>792</v>
      </c>
      <c r="BK397" s="14">
        <f t="shared" si="0"/>
        <v>948</v>
      </c>
      <c r="BM397" s="14">
        <f t="shared" ref="BM397:CB397" si="1">SUM(BM2:BM396)</f>
        <v>66</v>
      </c>
      <c r="BN397" s="14">
        <f t="shared" si="1"/>
        <v>38</v>
      </c>
      <c r="BO397" s="14">
        <f t="shared" si="1"/>
        <v>51</v>
      </c>
      <c r="BP397" s="14">
        <f t="shared" si="1"/>
        <v>6</v>
      </c>
      <c r="BQ397" s="14">
        <f t="shared" si="1"/>
        <v>102</v>
      </c>
      <c r="BR397" s="14">
        <f t="shared" si="1"/>
        <v>96</v>
      </c>
      <c r="BS397" s="14">
        <f t="shared" si="1"/>
        <v>126</v>
      </c>
      <c r="BT397" s="14">
        <f t="shared" si="1"/>
        <v>23</v>
      </c>
      <c r="BU397" s="14">
        <f t="shared" si="1"/>
        <v>17</v>
      </c>
      <c r="BV397" s="14">
        <f t="shared" si="1"/>
        <v>14</v>
      </c>
      <c r="BW397" s="14">
        <f t="shared" si="1"/>
        <v>33</v>
      </c>
      <c r="BX397" s="14">
        <f t="shared" si="1"/>
        <v>6</v>
      </c>
      <c r="BY397" s="14">
        <f t="shared" si="1"/>
        <v>57</v>
      </c>
      <c r="BZ397" s="14">
        <f t="shared" si="1"/>
        <v>85</v>
      </c>
      <c r="CA397" s="14">
        <f t="shared" si="1"/>
        <v>277</v>
      </c>
      <c r="CB397" s="14">
        <f t="shared" si="1"/>
        <v>43</v>
      </c>
    </row>
    <row r="398" spans="1:80" ht="12.75" customHeight="1" x14ac:dyDescent="0.25"/>
    <row r="399" spans="1:80" ht="12.75" customHeight="1" x14ac:dyDescent="0.25">
      <c r="X399" t="s">
        <v>220</v>
      </c>
      <c r="Y399" t="s">
        <v>222</v>
      </c>
      <c r="Z399" t="s">
        <v>221</v>
      </c>
      <c r="BE399" s="3">
        <v>2004</v>
      </c>
      <c r="BF399" s="3">
        <v>2018</v>
      </c>
      <c r="BR399" t="s">
        <v>209</v>
      </c>
      <c r="BS399" t="s">
        <v>182</v>
      </c>
      <c r="BT399" t="s">
        <v>179</v>
      </c>
      <c r="BU399" t="s">
        <v>183</v>
      </c>
      <c r="BW399" t="s">
        <v>243</v>
      </c>
    </row>
    <row r="400" spans="1:80" x14ac:dyDescent="0.25">
      <c r="W400" t="s">
        <v>183</v>
      </c>
      <c r="X400">
        <f>BN397+BO397+BP397</f>
        <v>95</v>
      </c>
      <c r="Y400">
        <f>BM397</f>
        <v>66</v>
      </c>
      <c r="Z400">
        <f>BQ397+BU397+BY397</f>
        <v>176</v>
      </c>
      <c r="BD400" s="3" t="s">
        <v>183</v>
      </c>
      <c r="BE400" s="3">
        <f>BC397</f>
        <v>163</v>
      </c>
      <c r="BF400" s="3">
        <f>BG397</f>
        <v>242</v>
      </c>
      <c r="BQ400" t="s">
        <v>183</v>
      </c>
      <c r="BR400">
        <f>BP397</f>
        <v>6</v>
      </c>
      <c r="BS400">
        <f>BO397</f>
        <v>51</v>
      </c>
      <c r="BT400">
        <f>BN397</f>
        <v>38</v>
      </c>
      <c r="BU400">
        <f>BM397</f>
        <v>66</v>
      </c>
      <c r="BW400">
        <f>BU400*100/SUM(BR400:BU400)</f>
        <v>40.993788819875775</v>
      </c>
      <c r="BZ400">
        <f>100-BW400</f>
        <v>59.006211180124225</v>
      </c>
    </row>
    <row r="401" spans="23:78" x14ac:dyDescent="0.25">
      <c r="W401" t="s">
        <v>179</v>
      </c>
      <c r="X401">
        <f>BS397+BT397</f>
        <v>149</v>
      </c>
      <c r="Y401">
        <f>BR397</f>
        <v>96</v>
      </c>
      <c r="Z401">
        <f>BV397+BZ397</f>
        <v>99</v>
      </c>
      <c r="BD401" s="3" t="s">
        <v>179</v>
      </c>
      <c r="BE401" s="3">
        <f>BD397</f>
        <v>353</v>
      </c>
      <c r="BF401" s="3">
        <f>BH397</f>
        <v>231</v>
      </c>
      <c r="BQ401" t="s">
        <v>179</v>
      </c>
      <c r="BR401">
        <f>BT397</f>
        <v>23</v>
      </c>
      <c r="BS401">
        <f>BS397</f>
        <v>126</v>
      </c>
      <c r="BT401">
        <f>BR397</f>
        <v>96</v>
      </c>
      <c r="BU401">
        <f>BQ397</f>
        <v>102</v>
      </c>
      <c r="BW401">
        <f>BT401*100/SUM(BR401:BU401)</f>
        <v>27.665706051873197</v>
      </c>
      <c r="BZ401">
        <f t="shared" ref="BZ401:BZ402" si="2">100-BW401</f>
        <v>72.334293948126799</v>
      </c>
    </row>
    <row r="402" spans="23:78" x14ac:dyDescent="0.25">
      <c r="W402" t="s">
        <v>182</v>
      </c>
      <c r="X402">
        <f>BX397</f>
        <v>6</v>
      </c>
      <c r="Y402">
        <f>BW397</f>
        <v>33</v>
      </c>
      <c r="Z402">
        <f>CA397</f>
        <v>277</v>
      </c>
      <c r="BD402" s="3" t="s">
        <v>182</v>
      </c>
      <c r="BE402" s="3">
        <f>BE397</f>
        <v>69</v>
      </c>
      <c r="BF402" s="3">
        <f>BI397</f>
        <v>476</v>
      </c>
      <c r="BQ402" t="s">
        <v>182</v>
      </c>
      <c r="BR402">
        <f>BX397</f>
        <v>6</v>
      </c>
      <c r="BS402">
        <f>BW397</f>
        <v>33</v>
      </c>
      <c r="BT402">
        <f>BV397</f>
        <v>14</v>
      </c>
      <c r="BU402">
        <f>BU397</f>
        <v>17</v>
      </c>
      <c r="BW402">
        <f>BS402*100/SUM(BR402:BU402)</f>
        <v>47.142857142857146</v>
      </c>
      <c r="BZ402">
        <f t="shared" si="2"/>
        <v>52.857142857142854</v>
      </c>
    </row>
    <row r="403" spans="23:78" x14ac:dyDescent="0.25">
      <c r="W403" s="3"/>
      <c r="BD403" s="3" t="s">
        <v>189</v>
      </c>
      <c r="BE403" s="3">
        <f>BF397</f>
        <v>225</v>
      </c>
      <c r="BQ403" t="s">
        <v>189</v>
      </c>
      <c r="BR403">
        <f>CB397</f>
        <v>43</v>
      </c>
      <c r="BS403">
        <f>CA397</f>
        <v>277</v>
      </c>
      <c r="BT403">
        <f>BZ397</f>
        <v>85</v>
      </c>
      <c r="BU403">
        <f>BY397</f>
        <v>57</v>
      </c>
      <c r="BW403">
        <f>BS403*100/SUM(BR403:BU403)</f>
        <v>59.956709956709958</v>
      </c>
    </row>
    <row r="404" spans="23:78" x14ac:dyDescent="0.25">
      <c r="BE404" s="3">
        <f>SUM(BE400:BE403)</f>
        <v>810</v>
      </c>
      <c r="BF404" s="3">
        <f>SUM(BF400:BF403)</f>
        <v>949</v>
      </c>
    </row>
    <row r="421" spans="25:80" x14ac:dyDescent="0.25">
      <c r="AF421" s="3"/>
      <c r="AX421" s="13" t="s">
        <v>193</v>
      </c>
      <c r="AY421" s="2">
        <f>BM397</f>
        <v>66</v>
      </c>
    </row>
    <row r="422" spans="25:80" x14ac:dyDescent="0.25">
      <c r="AF422" s="3"/>
      <c r="AX422" s="13" t="s">
        <v>194</v>
      </c>
      <c r="AY422" s="2">
        <f>BN397</f>
        <v>38</v>
      </c>
    </row>
    <row r="423" spans="25:80" x14ac:dyDescent="0.25">
      <c r="AF423" s="3"/>
      <c r="AX423" s="13" t="s">
        <v>195</v>
      </c>
      <c r="AY423" s="2">
        <f>BO397</f>
        <v>51</v>
      </c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</row>
    <row r="424" spans="25:80" x14ac:dyDescent="0.25">
      <c r="AF424" s="3"/>
      <c r="AX424" s="13" t="s">
        <v>207</v>
      </c>
      <c r="AY424" s="2">
        <f>BP397</f>
        <v>6</v>
      </c>
    </row>
    <row r="425" spans="25:80" x14ac:dyDescent="0.25">
      <c r="AF425" s="3"/>
      <c r="AJ425" s="3"/>
      <c r="AX425" s="13" t="s">
        <v>196</v>
      </c>
      <c r="AY425" s="2">
        <f>BQ397</f>
        <v>102</v>
      </c>
    </row>
    <row r="426" spans="25:80" x14ac:dyDescent="0.25">
      <c r="AX426" s="13" t="s">
        <v>197</v>
      </c>
      <c r="AY426" s="2">
        <f>BR397</f>
        <v>96</v>
      </c>
    </row>
    <row r="427" spans="25:80" x14ac:dyDescent="0.25">
      <c r="AH427" t="s">
        <v>244</v>
      </c>
      <c r="AX427" s="13" t="s">
        <v>198</v>
      </c>
      <c r="AY427" s="2">
        <f>BS397</f>
        <v>126</v>
      </c>
    </row>
    <row r="428" spans="25:80" x14ac:dyDescent="0.25">
      <c r="Y428" t="s">
        <v>232</v>
      </c>
      <c r="AF428" s="3">
        <f>AY422+AY423+AY427</f>
        <v>215</v>
      </c>
      <c r="AH428" s="3">
        <f t="shared" ref="AH428" si="3">AF428*100/AF432</f>
        <v>22.349272349272351</v>
      </c>
      <c r="AX428" s="13" t="s">
        <v>205</v>
      </c>
      <c r="AY428" s="2">
        <f>BT397</f>
        <v>23</v>
      </c>
    </row>
    <row r="429" spans="25:80" x14ac:dyDescent="0.25">
      <c r="Y429" t="s">
        <v>233</v>
      </c>
      <c r="AF429" s="3">
        <f>AY421+AY426+AY431+AY435</f>
        <v>472</v>
      </c>
      <c r="AH429" s="3">
        <f>AF429*100/AF432</f>
        <v>49.064449064449065</v>
      </c>
      <c r="AX429" s="13" t="s">
        <v>199</v>
      </c>
      <c r="AY429" s="2">
        <f>BU397</f>
        <v>17</v>
      </c>
    </row>
    <row r="430" spans="25:80" x14ac:dyDescent="0.25">
      <c r="Y430" t="s">
        <v>234</v>
      </c>
      <c r="AF430" s="3">
        <f>AY425+AY429+AY430+AY433+AY434</f>
        <v>275</v>
      </c>
      <c r="AH430" s="3">
        <f>AF430*100/AF432</f>
        <v>28.586278586278585</v>
      </c>
      <c r="AX430" s="13" t="s">
        <v>200</v>
      </c>
      <c r="AY430" s="2">
        <f>BV397</f>
        <v>14</v>
      </c>
    </row>
    <row r="431" spans="25:80" x14ac:dyDescent="0.25">
      <c r="AF431" s="3"/>
      <c r="AX431" s="13" t="s">
        <v>201</v>
      </c>
      <c r="AY431" s="2">
        <f>BW397</f>
        <v>33</v>
      </c>
    </row>
    <row r="432" spans="25:80" x14ac:dyDescent="0.25">
      <c r="AF432" s="3">
        <f>SUM(AF428:AF431)</f>
        <v>962</v>
      </c>
      <c r="AX432" s="13" t="s">
        <v>206</v>
      </c>
      <c r="AY432" s="2">
        <f>BX397</f>
        <v>6</v>
      </c>
    </row>
    <row r="433" spans="50:51" x14ac:dyDescent="0.25">
      <c r="AX433" s="13" t="s">
        <v>202</v>
      </c>
      <c r="AY433" s="2">
        <f>BY397</f>
        <v>57</v>
      </c>
    </row>
    <row r="434" spans="50:51" x14ac:dyDescent="0.25">
      <c r="AX434" s="13" t="s">
        <v>203</v>
      </c>
      <c r="AY434" s="2">
        <f>BZ397</f>
        <v>85</v>
      </c>
    </row>
    <row r="435" spans="50:51" x14ac:dyDescent="0.25">
      <c r="AX435" s="13" t="s">
        <v>204</v>
      </c>
      <c r="AY435" s="2">
        <f>CA397</f>
        <v>277</v>
      </c>
    </row>
    <row r="436" spans="50:51" x14ac:dyDescent="0.25">
      <c r="AX436" s="13" t="s">
        <v>208</v>
      </c>
      <c r="AY436" s="2">
        <f>CB397</f>
        <v>43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5DBCA-C486-4AAF-A72E-582AF3ECD522}">
  <dimension ref="B1:N22"/>
  <sheetViews>
    <sheetView workbookViewId="0">
      <selection activeCell="L21" sqref="L21"/>
    </sheetView>
  </sheetViews>
  <sheetFormatPr defaultRowHeight="15" x14ac:dyDescent="0.25"/>
  <sheetData>
    <row r="1" spans="2:14" x14ac:dyDescent="0.25">
      <c r="B1" t="s">
        <v>162</v>
      </c>
      <c r="G1" t="s">
        <v>165</v>
      </c>
      <c r="L1" t="s">
        <v>167</v>
      </c>
    </row>
    <row r="2" spans="2:14" x14ac:dyDescent="0.25">
      <c r="C2">
        <v>2004</v>
      </c>
      <c r="D2">
        <v>2018</v>
      </c>
      <c r="H2">
        <v>2004</v>
      </c>
      <c r="I2">
        <v>2018</v>
      </c>
      <c r="M2">
        <v>2004</v>
      </c>
      <c r="N2">
        <v>2018</v>
      </c>
    </row>
    <row r="3" spans="2:14" x14ac:dyDescent="0.25">
      <c r="B3" t="s">
        <v>183</v>
      </c>
      <c r="C3">
        <v>4</v>
      </c>
      <c r="D3">
        <v>3</v>
      </c>
      <c r="G3" t="s">
        <v>183</v>
      </c>
      <c r="H3">
        <v>0</v>
      </c>
      <c r="I3">
        <v>6</v>
      </c>
      <c r="L3" t="s">
        <v>183</v>
      </c>
      <c r="M3">
        <v>0</v>
      </c>
      <c r="N3">
        <v>4</v>
      </c>
    </row>
    <row r="4" spans="2:14" x14ac:dyDescent="0.25">
      <c r="B4" t="s">
        <v>179</v>
      </c>
      <c r="C4">
        <v>12</v>
      </c>
      <c r="D4">
        <v>14</v>
      </c>
      <c r="G4" t="s">
        <v>179</v>
      </c>
      <c r="H4">
        <v>2</v>
      </c>
      <c r="I4">
        <v>11</v>
      </c>
      <c r="L4" t="s">
        <v>179</v>
      </c>
      <c r="M4">
        <v>12</v>
      </c>
      <c r="N4">
        <v>7</v>
      </c>
    </row>
    <row r="5" spans="2:14" x14ac:dyDescent="0.25">
      <c r="B5" t="s">
        <v>182</v>
      </c>
      <c r="C5">
        <v>1</v>
      </c>
      <c r="D5">
        <v>24</v>
      </c>
      <c r="G5" t="s">
        <v>182</v>
      </c>
      <c r="H5">
        <v>0</v>
      </c>
      <c r="I5">
        <v>8</v>
      </c>
      <c r="L5" t="s">
        <v>182</v>
      </c>
      <c r="M5">
        <v>3</v>
      </c>
      <c r="N5">
        <v>16</v>
      </c>
    </row>
    <row r="18" spans="2:9" x14ac:dyDescent="0.25">
      <c r="B18" t="s">
        <v>154</v>
      </c>
      <c r="G18" t="s">
        <v>155</v>
      </c>
    </row>
    <row r="19" spans="2:9" x14ac:dyDescent="0.25">
      <c r="C19">
        <v>2004</v>
      </c>
      <c r="D19">
        <v>2018</v>
      </c>
      <c r="H19">
        <v>2004</v>
      </c>
      <c r="I19">
        <v>2018</v>
      </c>
    </row>
    <row r="20" spans="2:9" x14ac:dyDescent="0.25">
      <c r="B20" t="s">
        <v>183</v>
      </c>
      <c r="C20">
        <v>2</v>
      </c>
      <c r="D20">
        <v>7</v>
      </c>
      <c r="G20" t="s">
        <v>183</v>
      </c>
      <c r="H20">
        <v>4</v>
      </c>
      <c r="I20">
        <v>8</v>
      </c>
    </row>
    <row r="21" spans="2:9" x14ac:dyDescent="0.25">
      <c r="B21" t="s">
        <v>179</v>
      </c>
      <c r="C21">
        <v>37</v>
      </c>
      <c r="D21">
        <v>13</v>
      </c>
      <c r="G21" t="s">
        <v>179</v>
      </c>
      <c r="H21">
        <v>13</v>
      </c>
      <c r="I21">
        <v>12</v>
      </c>
    </row>
    <row r="22" spans="2:9" x14ac:dyDescent="0.25">
      <c r="B22" t="s">
        <v>182</v>
      </c>
      <c r="C22">
        <v>10</v>
      </c>
      <c r="D22">
        <v>26</v>
      </c>
      <c r="G22" t="s">
        <v>182</v>
      </c>
      <c r="H22">
        <v>3</v>
      </c>
      <c r="I22">
        <v>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B530-E79A-4C61-AB4C-59D0D846B88E}">
  <dimension ref="B1:H23"/>
  <sheetViews>
    <sheetView workbookViewId="0">
      <selection activeCell="M17" sqref="M17"/>
    </sheetView>
  </sheetViews>
  <sheetFormatPr defaultRowHeight="15" x14ac:dyDescent="0.25"/>
  <cols>
    <col min="3" max="7" width="4.7109375" customWidth="1"/>
    <col min="8" max="8" width="7.5703125" customWidth="1"/>
  </cols>
  <sheetData>
    <row r="1" spans="3:8" ht="51" customHeight="1" x14ac:dyDescent="0.25"/>
    <row r="4" spans="3:8" ht="12.75" customHeight="1" x14ac:dyDescent="0.25"/>
    <row r="5" spans="3:8" ht="12.75" customHeight="1" x14ac:dyDescent="0.25"/>
    <row r="6" spans="3:8" ht="12.75" customHeight="1" x14ac:dyDescent="0.25"/>
    <row r="7" spans="3:8" ht="12.75" customHeight="1" x14ac:dyDescent="0.25"/>
    <row r="8" spans="3:8" ht="12.75" customHeight="1" x14ac:dyDescent="0.25"/>
    <row r="9" spans="3:8" ht="12.75" customHeight="1" x14ac:dyDescent="0.25"/>
    <row r="10" spans="3:8" ht="12.75" hidden="1" customHeight="1" x14ac:dyDescent="0.25"/>
    <row r="11" spans="3:8" ht="12.75" customHeight="1" x14ac:dyDescent="0.25"/>
    <row r="12" spans="3:8" ht="12.75" customHeight="1" x14ac:dyDescent="0.25"/>
    <row r="13" spans="3:8" ht="12.75" customHeight="1" x14ac:dyDescent="0.25">
      <c r="C13" s="21"/>
      <c r="D13" s="9" t="s">
        <v>209</v>
      </c>
      <c r="E13" s="9" t="s">
        <v>182</v>
      </c>
      <c r="F13" s="9" t="s">
        <v>179</v>
      </c>
      <c r="G13" s="9" t="s">
        <v>183</v>
      </c>
      <c r="H13" s="9" t="s">
        <v>363</v>
      </c>
    </row>
    <row r="14" spans="3:8" ht="12.75" customHeight="1" x14ac:dyDescent="0.25">
      <c r="C14" s="9" t="s">
        <v>183</v>
      </c>
      <c r="D14" s="21">
        <v>6</v>
      </c>
      <c r="E14" s="21">
        <v>51</v>
      </c>
      <c r="F14" s="21">
        <v>38</v>
      </c>
      <c r="G14" s="21">
        <v>66</v>
      </c>
      <c r="H14" s="22">
        <v>0.59</v>
      </c>
    </row>
    <row r="15" spans="3:8" x14ac:dyDescent="0.25">
      <c r="C15" s="9" t="s">
        <v>179</v>
      </c>
      <c r="D15" s="21">
        <v>23</v>
      </c>
      <c r="E15" s="21">
        <v>126</v>
      </c>
      <c r="F15" s="21">
        <v>96</v>
      </c>
      <c r="G15" s="21">
        <v>102</v>
      </c>
      <c r="H15" s="22">
        <v>0.72</v>
      </c>
    </row>
    <row r="16" spans="3:8" x14ac:dyDescent="0.25">
      <c r="C16" s="9" t="s">
        <v>182</v>
      </c>
      <c r="D16" s="21">
        <v>6</v>
      </c>
      <c r="E16" s="21">
        <v>33</v>
      </c>
      <c r="F16" s="21">
        <v>14</v>
      </c>
      <c r="G16" s="21">
        <v>17</v>
      </c>
      <c r="H16" s="22">
        <v>0.53</v>
      </c>
    </row>
    <row r="17" spans="2:8" x14ac:dyDescent="0.25">
      <c r="C17" s="9" t="s">
        <v>189</v>
      </c>
      <c r="D17" s="21">
        <v>43</v>
      </c>
      <c r="E17" s="21">
        <v>277</v>
      </c>
      <c r="F17" s="21">
        <v>85</v>
      </c>
      <c r="G17" s="21">
        <v>57</v>
      </c>
      <c r="H17" s="22">
        <v>0.4</v>
      </c>
    </row>
    <row r="19" spans="2:8" x14ac:dyDescent="0.25">
      <c r="C19" s="3"/>
      <c r="D19" s="21" t="s">
        <v>367</v>
      </c>
      <c r="E19" s="21" t="s">
        <v>244</v>
      </c>
    </row>
    <row r="20" spans="2:8" x14ac:dyDescent="0.25">
      <c r="B20" s="3" t="s">
        <v>364</v>
      </c>
      <c r="C20" s="3"/>
      <c r="D20" s="21">
        <v>215</v>
      </c>
      <c r="E20" s="21">
        <v>22</v>
      </c>
    </row>
    <row r="21" spans="2:8" x14ac:dyDescent="0.25">
      <c r="B21" s="3" t="s">
        <v>365</v>
      </c>
      <c r="C21" s="3"/>
      <c r="D21" s="21">
        <v>472</v>
      </c>
      <c r="E21" s="21">
        <v>49</v>
      </c>
    </row>
    <row r="22" spans="2:8" x14ac:dyDescent="0.25">
      <c r="B22" s="3" t="s">
        <v>366</v>
      </c>
      <c r="C22" s="3"/>
      <c r="D22" s="21">
        <v>275</v>
      </c>
      <c r="E22" s="21">
        <v>29</v>
      </c>
    </row>
    <row r="23" spans="2:8" x14ac:dyDescent="0.25">
      <c r="C23" s="3"/>
      <c r="D23" s="3"/>
      <c r="E23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per type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2019-07-17T10:09:13Z</dcterms:created>
  <dcterms:modified xsi:type="dcterms:W3CDTF">2019-07-25T16:41:57Z</dcterms:modified>
</cp:coreProperties>
</file>